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申报表" sheetId="4" r:id="rId1"/>
    <sheet name="批复表" sheetId="9" r:id="rId2"/>
    <sheet name="自评表" sheetId="6" r:id="rId3"/>
    <sheet name="监控表" sheetId="7" r:id="rId4"/>
    <sheet name="审核表" sheetId="8" r:id="rId5"/>
    <sheet name="Sheet1" sheetId="1" r:id="rId6"/>
    <sheet name="Sheet2" sheetId="2" r:id="rId7"/>
    <sheet name="Sheet3" sheetId="3" r:id="rId8"/>
  </sheets>
  <definedNames>
    <definedName name="_xlnm.Print_Area" localSheetId="0">申报表!$A$1:$J$28</definedName>
    <definedName name="_xlnm.Print_Area" localSheetId="1">批复表!$A$1:$I$28</definedName>
  </definedNames>
  <calcPr calcId="144525"/>
</workbook>
</file>

<file path=xl/sharedStrings.xml><?xml version="1.0" encoding="utf-8"?>
<sst xmlns="http://schemas.openxmlformats.org/spreadsheetml/2006/main" count="338" uniqueCount="153">
  <si>
    <t>附件1-27</t>
  </si>
  <si>
    <t>绩效目标申报表</t>
  </si>
  <si>
    <t>（2019年度）</t>
  </si>
  <si>
    <t>项目名称</t>
  </si>
  <si>
    <t>慢性病签约与健康体检</t>
  </si>
  <si>
    <t>项目负责人及电话</t>
  </si>
  <si>
    <t>石科长7323626</t>
  </si>
  <si>
    <t>主管部门</t>
  </si>
  <si>
    <t>卫生健康局</t>
  </si>
  <si>
    <t>实施单位</t>
  </si>
  <si>
    <t>资金情况
（万元）</t>
  </si>
  <si>
    <t>年度资金总额：</t>
  </si>
  <si>
    <t xml:space="preserve">       其中：财政拨款</t>
  </si>
  <si>
    <t xml:space="preserve">             其他资金</t>
  </si>
  <si>
    <t>总
体
目
标</t>
  </si>
  <si>
    <t>年度目标</t>
  </si>
  <si>
    <t xml:space="preserve"> 目标1：农村贫困人口家庭医生签约服务率90%以上，健康体检率90%以上
 目标2：农村常住贫困人口慢性病患者签约服务率95%以上，规范管理率80%以上
</t>
  </si>
  <si>
    <t>绩
效
指
标</t>
  </si>
  <si>
    <t>一级指标</t>
  </si>
  <si>
    <t>二级指标</t>
  </si>
  <si>
    <t>三级指标</t>
  </si>
  <si>
    <t>指标值</t>
  </si>
  <si>
    <t>实际数</t>
  </si>
  <si>
    <t>产出指标</t>
  </si>
  <si>
    <t>数量指标</t>
  </si>
  <si>
    <t>★建档立卡贫困人口健康档案建档人数</t>
  </si>
  <si>
    <t>≥80万人</t>
  </si>
  <si>
    <t>★建档立卡贫困人口中地方病患者获得救治的人次数</t>
  </si>
  <si>
    <t>≥100人次</t>
  </si>
  <si>
    <t>地碘病、地氟病达到消除标准，无病例</t>
  </si>
  <si>
    <t>★建档立卡贫困村妇女免费宫颈癌和乳腺癌筛查覆盖率</t>
  </si>
  <si>
    <t>≥60%</t>
  </si>
  <si>
    <t>★建档立卡贫困人口中体检次数</t>
  </si>
  <si>
    <t>≥10万人次</t>
  </si>
  <si>
    <t>资金投入率</t>
  </si>
  <si>
    <t>实际到位资金/年初预算安排资金*100%</t>
  </si>
  <si>
    <t>资金拨付率</t>
  </si>
  <si>
    <t>实际支付项目资金/实际到位资金比例</t>
  </si>
  <si>
    <t>质量指标</t>
  </si>
  <si>
    <t>建档立卡贫困人口健康随访比例</t>
  </si>
  <si>
    <t>≥90%</t>
  </si>
  <si>
    <t xml:space="preserve">★★★建档立卡贫困人口慢性病管理率 </t>
  </si>
  <si>
    <t>★★★国家免疫规划疫苗接种率（以乡镇为单位）</t>
  </si>
  <si>
    <t>时效指标</t>
  </si>
  <si>
    <t>突发公共卫生事件及时处置率</t>
  </si>
  <si>
    <t>≥100%</t>
  </si>
  <si>
    <t>成本指标</t>
  </si>
  <si>
    <t>投资总资金</t>
  </si>
  <si>
    <t>≥300万元</t>
  </si>
  <si>
    <t>320万元</t>
  </si>
  <si>
    <t>社会效益
指标</t>
  </si>
  <si>
    <t>★对建档立卡贫困户的慢性病保障覆盖率</t>
  </si>
  <si>
    <t>★★★受益建档立卡贫困人口数</t>
  </si>
  <si>
    <t>可持续影响
指标</t>
  </si>
  <si>
    <t>增加人民群众的卫生意识，提高健康水平</t>
  </si>
  <si>
    <t>显著提高</t>
  </si>
  <si>
    <t>满意度指标</t>
  </si>
  <si>
    <t>服务对象
满意度指标</t>
  </si>
  <si>
    <t>受益群众满意度</t>
  </si>
  <si>
    <t>≥95%</t>
  </si>
  <si>
    <t>★受益建档立卡贫困人口满意度</t>
  </si>
  <si>
    <t>注：各地请根据实际情况，从上述绩效指标中选择适合的填报（其中三颗星为必填的核心绩效指标，可结合已下达的中央对地方专项转移支付绩效指标），也可自行增加或适当调整。</t>
  </si>
  <si>
    <t>财政部门批复意见</t>
  </si>
  <si>
    <t>经审核，本项目设定的绩效目标基本符合《关于印发&lt;阳新县县级财政项目资金绩效评价实施暂行办法&gt;的通知》中有关绩效目标管理的要求。该绩效目标将作为项目支出绩效监控、绩效自评审核、财政重点绩效评价的重要依据之一。请你单位将本项目的绩效目标与部门预算按有关规定一并公开，并以绩效目标为导向，加强项目管理，及时采集相关数据，做好绩效监控，努力提高财政资金使用效果，确保绩效目标的实现。</t>
  </si>
  <si>
    <r>
      <rPr>
        <sz val="18"/>
        <color theme="1"/>
        <rFont val="方正小标宋简体"/>
        <charset val="134"/>
      </rPr>
      <t xml:space="preserve">绩效目标自评表
</t>
    </r>
    <r>
      <rPr>
        <sz val="12"/>
        <color theme="1"/>
        <rFont val="宋体"/>
        <charset val="134"/>
        <scheme val="minor"/>
      </rPr>
      <t>（2019年度）</t>
    </r>
  </si>
  <si>
    <t>资金情况           
（万元）</t>
  </si>
  <si>
    <t>全年预算  数（A）</t>
  </si>
  <si>
    <t>全年执行数（B）</t>
  </si>
  <si>
    <t>分值</t>
  </si>
  <si>
    <t>执行率
（B/A）</t>
  </si>
  <si>
    <t>得分</t>
  </si>
  <si>
    <t xml:space="preserve">   其中：财政专项扶贫资金</t>
  </si>
  <si>
    <t>—</t>
  </si>
  <si>
    <t xml:space="preserve">        其他财政资金</t>
  </si>
  <si>
    <t xml:space="preserve">        其他资金</t>
  </si>
  <si>
    <t>年度总体目标</t>
  </si>
  <si>
    <t>年初设定目标</t>
  </si>
  <si>
    <t>年度总体目标完成情况综述</t>
  </si>
  <si>
    <t>目标1：农村贫困人口家庭医生签约服务率90%以上，健康体检率90%以上
 目标2：农村常住贫困人口慢性病患者签约服务率95%以上，规范管理率80%以上</t>
  </si>
  <si>
    <t>截止到2019年11月已基本完成年初目标，贫困人口慢性病患者签约服务率达到90%以上，贫困人口就医人数达99%以上</t>
  </si>
  <si>
    <t>绩效指标</t>
  </si>
  <si>
    <t>一级  指标</t>
  </si>
  <si>
    <t>年度指标值</t>
  </si>
  <si>
    <t>全年实际值（截止11月）</t>
  </si>
  <si>
    <t>未完成原因及拟采取的改进措施</t>
  </si>
  <si>
    <t>产
出
指
标
（50分）</t>
  </si>
  <si>
    <t>在实施过程中实际使用资金比预算少</t>
  </si>
  <si>
    <t>效
益
指
标 
（30分）</t>
  </si>
  <si>
    <t>社会效益</t>
  </si>
  <si>
    <t>11134500人</t>
  </si>
  <si>
    <t>可持续影响指标</t>
  </si>
  <si>
    <t>满意度
指标  （10分）</t>
  </si>
  <si>
    <t>服务对象满意度指标</t>
  </si>
  <si>
    <t>总分</t>
  </si>
  <si>
    <r>
      <rPr>
        <sz val="18"/>
        <color theme="1"/>
        <rFont val="方正小标宋简体"/>
        <charset val="134"/>
      </rPr>
      <t xml:space="preserve">绩效运行监控表
</t>
    </r>
    <r>
      <rPr>
        <sz val="12"/>
        <color theme="1"/>
        <rFont val="宋体"/>
        <charset val="134"/>
        <scheme val="minor"/>
      </rPr>
      <t>（2019年度）</t>
    </r>
  </si>
  <si>
    <t>道路等基础设施建设项目</t>
  </si>
  <si>
    <t>项目负责人</t>
  </si>
  <si>
    <t>孙主任13872095186</t>
  </si>
  <si>
    <t>交通运输管理局</t>
  </si>
  <si>
    <t>资金情况      （万元）</t>
  </si>
  <si>
    <t>类别</t>
  </si>
  <si>
    <t>年初预算数</t>
  </si>
  <si>
    <t xml:space="preserve">1-11月执
行数
</t>
  </si>
  <si>
    <t xml:space="preserve">预算执行率
</t>
  </si>
  <si>
    <t xml:space="preserve"> 其他财政资金</t>
  </si>
  <si>
    <t xml:space="preserve"> 其他资金</t>
  </si>
  <si>
    <t xml:space="preserve">
年度总体目标</t>
  </si>
  <si>
    <t>1-11月完成情况</t>
  </si>
  <si>
    <t>全年预计完成情况</t>
  </si>
  <si>
    <t>偏差原因分析</t>
  </si>
  <si>
    <t>备注</t>
  </si>
  <si>
    <t>产    出    指    标</t>
  </si>
  <si>
    <t xml:space="preserve">效    益    指    标
</t>
  </si>
  <si>
    <t>社会效益指标</t>
  </si>
  <si>
    <t>可持续影响 指标</t>
  </si>
  <si>
    <t xml:space="preserve">
满意度指标</t>
  </si>
  <si>
    <t xml:space="preserve">           服务对象满意度指标
</t>
  </si>
  <si>
    <t>绩效目标审核表</t>
  </si>
  <si>
    <t>项目资金（万元）</t>
  </si>
  <si>
    <t>审核内容</t>
  </si>
  <si>
    <t>审核要点</t>
  </si>
  <si>
    <t>审核得分</t>
  </si>
  <si>
    <t>一、合规性审核（20分）</t>
  </si>
  <si>
    <t>合规性审核
（20分）</t>
  </si>
  <si>
    <t>纳入年度计划的扶贫项目是否符合财政专项扶贫资金支持范围，是否建立带贫减贫机制，是否符合区域发展实际。</t>
  </si>
  <si>
    <t>二、完整性审核（20分）</t>
  </si>
  <si>
    <t>规范完整性
（10分）</t>
  </si>
  <si>
    <t>绩效目标填报格式是否规范，内容是否完整、准确、详实，是否无缺项、错项。</t>
  </si>
  <si>
    <t xml:space="preserve">明确清晰性
（10分）
</t>
  </si>
  <si>
    <t xml:space="preserve">绩效目标是否明确、清晰，是否能够反映项目主要情况，是否对项目预期产出和效果进行了充分、恰当的描述。
</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</si>
  <si>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</si>
  <si>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</si>
  <si>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</si>
  <si>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</si>
  <si>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</si>
  <si>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</si>
  <si>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</si>
  <si>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</si>
  <si>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</si>
  <si>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 xml:space="preserve">绩效目标与项目资金量、使用方向等是否匹配，在既定资金规模下，绩效目标是否过高或过低；或要完成既定绩效目标，资金规模是否过大或过小。
</t>
  </si>
  <si>
    <t>五、可行性审核（20分）</t>
  </si>
  <si>
    <t>实现可能性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</si>
  <si>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</si>
  <si>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</si>
  <si>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</si>
  <si>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</si>
  <si>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t>通过（85分及以上）√         不通过（85分及以下）口</t>
  </si>
  <si>
    <t>总体审核意见</t>
  </si>
  <si>
    <t>通过</t>
  </si>
  <si>
    <t>审核单位</t>
  </si>
  <si>
    <t xml:space="preserve">  县财政局          县扶贫办          县主管部门    
（单位盖章）      （单位盖章）       （单位盖章）</t>
  </si>
  <si>
    <t>审核时间</t>
  </si>
  <si>
    <t xml:space="preserve">    年    月    日</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</si>
</sst>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36">
    <font>
      <sz val="11"/>
      <color theme="1"/>
      <name val="宋体"/>
      <charset val="134"/>
      <scheme val="minor"/>
    </font>
    <font>
      <b/>
      <sz val="11"/>
      <color theme="1"/>
      <name val="宋体"/>
      <charset val="134"/>
      <scheme val="minor"/>
    </font>
    <font>
      <b/>
      <sz val="16"/>
      <color theme="1"/>
      <name val="宋体"/>
      <charset val="134"/>
      <scheme val="minor"/>
    </font>
    <font>
      <sz val="18"/>
      <color theme="1"/>
      <name val="方正小标宋简体"/>
      <charset val="134"/>
    </font>
    <font>
      <sz val="10"/>
      <name val="宋体"/>
      <charset val="134"/>
    </font>
    <font>
      <sz val="9"/>
      <color theme="1"/>
      <name val="宋体"/>
      <charset val="134"/>
      <scheme val="minor"/>
    </font>
    <font>
      <b/>
      <sz val="18"/>
      <color theme="1"/>
      <name val="方正小标宋简体"/>
      <charset val="134"/>
    </font>
    <font>
      <sz val="10"/>
      <color theme="1"/>
      <name val="宋体"/>
      <charset val="134"/>
      <scheme val="minor"/>
    </font>
    <font>
      <sz val="10"/>
      <color theme="1"/>
      <name val="宋体"/>
      <charset val="134"/>
    </font>
    <font>
      <sz val="12"/>
      <name val="宋体"/>
      <charset val="134"/>
    </font>
    <font>
      <sz val="11"/>
      <name val="宋体"/>
      <charset val="134"/>
    </font>
    <font>
      <sz val="12"/>
      <name val="黑体"/>
      <charset val="134"/>
    </font>
    <font>
      <b/>
      <sz val="16"/>
      <name val="宋体"/>
      <charset val="134"/>
    </font>
    <font>
      <sz val="9"/>
      <color theme="1"/>
      <name val="宋体"/>
      <charset val="134"/>
    </font>
    <font>
      <sz val="10.5"/>
      <color theme="1"/>
      <name val="宋体"/>
      <charset val="134"/>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indexed="8"/>
      <name val="宋体"/>
      <charset val="134"/>
    </font>
    <font>
      <sz val="12"/>
      <color theme="1"/>
      <name val="宋体"/>
      <charset val="134"/>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13" applyNumberFormat="0" applyFont="0" applyAlignment="0" applyProtection="0">
      <alignment vertical="center"/>
    </xf>
    <xf numFmtId="0" fontId="19" fillId="1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7" applyNumberFormat="0" applyFill="0" applyAlignment="0" applyProtection="0">
      <alignment vertical="center"/>
    </xf>
    <xf numFmtId="0" fontId="30" fillId="0" borderId="17" applyNumberFormat="0" applyFill="0" applyAlignment="0" applyProtection="0">
      <alignment vertical="center"/>
    </xf>
    <xf numFmtId="0" fontId="19" fillId="17" borderId="0" applyNumberFormat="0" applyBorder="0" applyAlignment="0" applyProtection="0">
      <alignment vertical="center"/>
    </xf>
    <xf numFmtId="0" fontId="23" fillId="0" borderId="19" applyNumberFormat="0" applyFill="0" applyAlignment="0" applyProtection="0">
      <alignment vertical="center"/>
    </xf>
    <xf numFmtId="0" fontId="19" fillId="16" borderId="0" applyNumberFormat="0" applyBorder="0" applyAlignment="0" applyProtection="0">
      <alignment vertical="center"/>
    </xf>
    <xf numFmtId="0" fontId="32" fillId="19" borderId="20" applyNumberFormat="0" applyAlignment="0" applyProtection="0">
      <alignment vertical="center"/>
    </xf>
    <xf numFmtId="0" fontId="33" fillId="19" borderId="14" applyNumberFormat="0" applyAlignment="0" applyProtection="0">
      <alignment vertical="center"/>
    </xf>
    <xf numFmtId="0" fontId="25" fillId="15" borderId="15" applyNumberFormat="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27" fillId="0" borderId="16" applyNumberFormat="0" applyFill="0" applyAlignment="0" applyProtection="0">
      <alignment vertical="center"/>
    </xf>
    <xf numFmtId="0" fontId="29" fillId="0" borderId="18" applyNumberFormat="0" applyFill="0" applyAlignment="0" applyProtection="0">
      <alignment vertical="center"/>
    </xf>
    <xf numFmtId="0" fontId="31" fillId="18" borderId="0" applyNumberFormat="0" applyBorder="0" applyAlignment="0" applyProtection="0">
      <alignment vertical="center"/>
    </xf>
    <xf numFmtId="0" fontId="20" fillId="12" borderId="0" applyNumberFormat="0" applyBorder="0" applyAlignment="0" applyProtection="0">
      <alignment vertical="center"/>
    </xf>
    <xf numFmtId="0" fontId="16" fillId="24" borderId="0" applyNumberFormat="0" applyBorder="0" applyAlignment="0" applyProtection="0">
      <alignment vertical="center"/>
    </xf>
    <xf numFmtId="0" fontId="19" fillId="27" borderId="0" applyNumberFormat="0" applyBorder="0" applyAlignment="0" applyProtection="0">
      <alignment vertical="center"/>
    </xf>
    <xf numFmtId="0" fontId="16" fillId="21"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9" fillId="26" borderId="0" applyNumberFormat="0" applyBorder="0" applyAlignment="0" applyProtection="0">
      <alignment vertical="center"/>
    </xf>
    <xf numFmtId="0" fontId="16" fillId="20" borderId="0" applyNumberFormat="0" applyBorder="0" applyAlignment="0" applyProtection="0">
      <alignment vertical="center"/>
    </xf>
    <xf numFmtId="0" fontId="16" fillId="28" borderId="0" applyNumberFormat="0" applyBorder="0" applyAlignment="0" applyProtection="0">
      <alignment vertical="center"/>
    </xf>
    <xf numFmtId="0" fontId="19" fillId="33" borderId="0" applyNumberFormat="0" applyBorder="0" applyAlignment="0" applyProtection="0">
      <alignment vertical="center"/>
    </xf>
    <xf numFmtId="0" fontId="9" fillId="0" borderId="0"/>
    <xf numFmtId="0" fontId="16" fillId="8" borderId="0" applyNumberFormat="0" applyBorder="0" applyAlignment="0" applyProtection="0">
      <alignment vertical="center"/>
    </xf>
    <xf numFmtId="0" fontId="19" fillId="11" borderId="0" applyNumberFormat="0" applyBorder="0" applyAlignment="0" applyProtection="0">
      <alignment vertical="center"/>
    </xf>
    <xf numFmtId="0" fontId="19" fillId="25" borderId="0" applyNumberFormat="0" applyBorder="0" applyAlignment="0" applyProtection="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xf numFmtId="0" fontId="34" fillId="0" borderId="0">
      <alignment vertical="center"/>
    </xf>
    <xf numFmtId="0" fontId="9" fillId="0" borderId="0">
      <alignment vertical="center"/>
    </xf>
  </cellStyleXfs>
  <cellXfs count="122">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ont="1" applyBorder="1" applyAlignment="1">
      <alignment horizontal="lef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2" borderId="1" xfId="51" applyNumberFormat="1" applyFont="1" applyFill="1" applyBorder="1" applyAlignment="1">
      <alignment horizontal="left" vertical="center" wrapText="1"/>
    </xf>
    <xf numFmtId="0" fontId="4" fillId="2" borderId="1" xfId="51" applyNumberFormat="1" applyFont="1" applyFill="1" applyBorder="1" applyAlignment="1">
      <alignment vertical="center" wrapText="1"/>
    </xf>
    <xf numFmtId="0" fontId="4" fillId="2" borderId="1" xfId="51" applyNumberFormat="1" applyFont="1" applyFill="1" applyBorder="1" applyAlignment="1">
      <alignment horizontal="left" vertical="center" wrapText="1" indent="2"/>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5" fillId="0" borderId="2" xfId="0"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5" fillId="0" borderId="5" xfId="0" applyFont="1" applyBorder="1" applyAlignment="1">
      <alignment vertical="center" wrapText="1"/>
    </xf>
    <xf numFmtId="0" fontId="5" fillId="0" borderId="5" xfId="0" applyFont="1" applyBorder="1">
      <alignment vertical="center"/>
    </xf>
    <xf numFmtId="9" fontId="5" fillId="0" borderId="5" xfId="11" applyFont="1" applyBorder="1">
      <alignment vertical="center"/>
    </xf>
    <xf numFmtId="9" fontId="5" fillId="0" borderId="5" xfId="0" applyNumberFormat="1" applyFont="1" applyBorder="1">
      <alignment vertical="center"/>
    </xf>
    <xf numFmtId="9" fontId="5" fillId="0" borderId="1" xfId="11" applyFont="1" applyBorder="1">
      <alignment vertical="center"/>
    </xf>
    <xf numFmtId="9" fontId="5" fillId="0" borderId="1" xfId="0" applyNumberFormat="1" applyFont="1" applyBorder="1">
      <alignmen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5" fillId="0" borderId="2" xfId="0" applyFont="1" applyBorder="1" applyAlignment="1">
      <alignment vertical="center" wrapText="1"/>
    </xf>
    <xf numFmtId="9" fontId="0" fillId="0" borderId="1" xfId="11" applyBorder="1">
      <alignment vertical="center"/>
    </xf>
    <xf numFmtId="0" fontId="0" fillId="0" borderId="1" xfId="0" applyBorder="1">
      <alignment vertical="center"/>
    </xf>
    <xf numFmtId="0" fontId="0" fillId="0" borderId="3" xfId="0" applyBorder="1" applyAlignment="1">
      <alignment horizontal="left" vertical="top" wrapText="1"/>
    </xf>
    <xf numFmtId="0" fontId="0" fillId="0" borderId="3" xfId="0"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6"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4" fillId="2" borderId="1" xfId="44" applyNumberFormat="1" applyFont="1" applyFill="1" applyBorder="1" applyAlignment="1">
      <alignment vertical="center" wrapText="1"/>
    </xf>
    <xf numFmtId="0" fontId="8"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center" vertical="center" wrapText="1"/>
    </xf>
    <xf numFmtId="176" fontId="7" fillId="0" borderId="1" xfId="0" applyNumberFormat="1" applyFont="1" applyBorder="1" applyAlignment="1">
      <alignment horizontal="center" vertical="center" wrapText="1"/>
    </xf>
    <xf numFmtId="9" fontId="7" fillId="0" borderId="1" xfId="11" applyFont="1" applyBorder="1" applyAlignment="1">
      <alignment horizontal="center" vertical="center" wrapText="1"/>
    </xf>
    <xf numFmtId="9" fontId="7" fillId="0" borderId="1" xfId="0" applyNumberFormat="1" applyFont="1" applyBorder="1" applyAlignment="1">
      <alignment horizontal="center" vertical="center" wrapText="1"/>
    </xf>
    <xf numFmtId="9" fontId="7" fillId="0" borderId="1" xfId="11" applyNumberFormat="1" applyFont="1" applyBorder="1" applyAlignment="1">
      <alignment horizontal="center" vertical="center" wrapText="1"/>
    </xf>
    <xf numFmtId="9" fontId="4" fillId="3" borderId="1" xfId="51" applyNumberFormat="1" applyFont="1" applyFill="1" applyBorder="1" applyAlignment="1">
      <alignment horizontal="center" vertical="center" wrapText="1"/>
    </xf>
    <xf numFmtId="0" fontId="4" fillId="3" borderId="1" xfId="51" applyNumberFormat="1" applyFont="1" applyFill="1" applyBorder="1" applyAlignment="1">
      <alignment vertical="center" wrapText="1"/>
    </xf>
    <xf numFmtId="0" fontId="4" fillId="3" borderId="1" xfId="51" applyNumberFormat="1" applyFont="1" applyFill="1" applyBorder="1" applyAlignment="1">
      <alignment horizontal="center" vertical="center" wrapText="1"/>
    </xf>
    <xf numFmtId="9" fontId="7" fillId="0" borderId="1" xfId="11" applyNumberFormat="1" applyFont="1" applyFill="1" applyBorder="1" applyAlignment="1" applyProtection="1">
      <alignment horizontal="center" vertical="center" wrapText="1"/>
    </xf>
    <xf numFmtId="0" fontId="7" fillId="0" borderId="1" xfId="11" applyNumberFormat="1" applyFont="1" applyFill="1" applyBorder="1" applyAlignment="1" applyProtection="1">
      <alignment horizontal="center" vertical="center" wrapText="1"/>
    </xf>
    <xf numFmtId="10" fontId="7" fillId="0" borderId="1" xfId="0" applyNumberFormat="1" applyFont="1" applyBorder="1" applyAlignment="1">
      <alignment horizontal="center" vertical="center" wrapText="1"/>
    </xf>
    <xf numFmtId="0" fontId="7" fillId="0" borderId="2" xfId="0" applyFont="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57" fontId="7" fillId="0" borderId="2" xfId="0" applyNumberFormat="1" applyFont="1" applyBorder="1" applyAlignment="1">
      <alignment horizontal="center" vertical="center" wrapText="1"/>
    </xf>
    <xf numFmtId="0" fontId="9" fillId="0" borderId="0" xfId="51" applyFont="1" applyFill="1" applyBorder="1" applyAlignment="1">
      <alignment vertical="center" wrapText="1"/>
    </xf>
    <xf numFmtId="0" fontId="10" fillId="0" borderId="0" xfId="51" applyFont="1" applyFill="1" applyBorder="1" applyAlignment="1">
      <alignment vertical="center" wrapText="1"/>
    </xf>
    <xf numFmtId="0" fontId="4" fillId="0" borderId="0" xfId="51" applyFont="1" applyFill="1" applyBorder="1" applyAlignment="1">
      <alignment vertical="center" wrapText="1"/>
    </xf>
    <xf numFmtId="0" fontId="9" fillId="0" borderId="0" xfId="0" applyFont="1" applyFill="1" applyBorder="1" applyAlignment="1">
      <alignment vertical="center"/>
    </xf>
    <xf numFmtId="0" fontId="11" fillId="2" borderId="0" xfId="51" applyFont="1" applyFill="1" applyBorder="1" applyAlignment="1">
      <alignment vertical="center"/>
    </xf>
    <xf numFmtId="0" fontId="11" fillId="2" borderId="0" xfId="51" applyFont="1" applyFill="1" applyBorder="1" applyAlignment="1">
      <alignment vertical="center" wrapText="1"/>
    </xf>
    <xf numFmtId="0" fontId="9" fillId="2" borderId="0" xfId="51" applyFont="1" applyFill="1" applyBorder="1" applyAlignment="1">
      <alignment vertical="center" wrapText="1"/>
    </xf>
    <xf numFmtId="0" fontId="12" fillId="2" borderId="0" xfId="51" applyNumberFormat="1" applyFont="1" applyFill="1" applyBorder="1" applyAlignment="1">
      <alignment horizontal="center" vertical="center" wrapText="1"/>
    </xf>
    <xf numFmtId="0" fontId="10" fillId="2" borderId="8" xfId="51" applyNumberFormat="1" applyFont="1" applyFill="1" applyBorder="1" applyAlignment="1">
      <alignment horizontal="center" vertical="top" wrapText="1"/>
    </xf>
    <xf numFmtId="0" fontId="4" fillId="2" borderId="1" xfId="51" applyNumberFormat="1" applyFont="1" applyFill="1" applyBorder="1" applyAlignment="1">
      <alignment horizontal="center" vertical="center" wrapText="1"/>
    </xf>
    <xf numFmtId="0" fontId="4" fillId="2" borderId="1" xfId="50" applyNumberFormat="1" applyFont="1" applyFill="1" applyBorder="1">
      <alignment vertical="center"/>
    </xf>
    <xf numFmtId="0" fontId="4" fillId="2" borderId="2" xfId="51" applyNumberFormat="1" applyFont="1" applyFill="1" applyBorder="1" applyAlignment="1">
      <alignment horizontal="left" vertical="center" wrapText="1"/>
    </xf>
    <xf numFmtId="0" fontId="4" fillId="2" borderId="4" xfId="51" applyNumberFormat="1" applyFont="1" applyFill="1" applyBorder="1" applyAlignment="1">
      <alignment horizontal="left" vertical="center" wrapText="1"/>
    </xf>
    <xf numFmtId="0" fontId="4" fillId="2" borderId="2" xfId="51" applyNumberFormat="1" applyFont="1" applyFill="1" applyBorder="1" applyAlignment="1">
      <alignment horizontal="center" vertical="center" wrapText="1"/>
    </xf>
    <xf numFmtId="0" fontId="4" fillId="2" borderId="3" xfId="51" applyNumberFormat="1" applyFont="1" applyFill="1" applyBorder="1" applyAlignment="1">
      <alignment horizontal="center" vertical="center" wrapText="1"/>
    </xf>
    <xf numFmtId="0" fontId="4" fillId="2" borderId="9" xfId="51" applyNumberFormat="1" applyFont="1" applyFill="1" applyBorder="1" applyAlignment="1">
      <alignment horizontal="center" vertical="center" wrapText="1"/>
    </xf>
    <xf numFmtId="0" fontId="4" fillId="2" borderId="10" xfId="51" applyNumberFormat="1" applyFont="1" applyFill="1" applyBorder="1" applyAlignment="1">
      <alignment horizontal="center" vertical="center" wrapText="1"/>
    </xf>
    <xf numFmtId="0" fontId="4" fillId="2" borderId="11" xfId="51" applyNumberFormat="1" applyFont="1" applyFill="1" applyBorder="1" applyAlignment="1">
      <alignment horizontal="center" vertical="center" wrapText="1"/>
    </xf>
    <xf numFmtId="0" fontId="4" fillId="2" borderId="12" xfId="51"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4" fillId="2" borderId="5" xfId="51" applyNumberFormat="1" applyFont="1" applyFill="1" applyBorder="1" applyAlignment="1">
      <alignment horizontal="center" vertical="center" wrapText="1"/>
    </xf>
    <xf numFmtId="0" fontId="4" fillId="2" borderId="3" xfId="51" applyNumberFormat="1" applyFont="1" applyFill="1" applyBorder="1" applyAlignment="1">
      <alignment horizontal="left" vertical="center" wrapText="1"/>
    </xf>
    <xf numFmtId="0" fontId="4" fillId="2" borderId="6" xfId="51" applyNumberFormat="1" applyFont="1" applyFill="1" applyBorder="1" applyAlignment="1">
      <alignment horizontal="center" vertical="center" wrapText="1"/>
    </xf>
    <xf numFmtId="0" fontId="4" fillId="4" borderId="2" xfId="50" applyFont="1" applyFill="1" applyBorder="1" applyAlignment="1">
      <alignment horizontal="left" vertical="center" wrapText="1"/>
    </xf>
    <xf numFmtId="0" fontId="4" fillId="4" borderId="4" xfId="50" applyFont="1" applyFill="1" applyBorder="1" applyAlignment="1">
      <alignment horizontal="left" vertical="center" wrapText="1"/>
    </xf>
    <xf numFmtId="0" fontId="4" fillId="4" borderId="3" xfId="5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9" fontId="4" fillId="2" borderId="1" xfId="51" applyNumberFormat="1" applyFont="1" applyFill="1" applyBorder="1" applyAlignment="1">
      <alignment horizontal="center" vertical="center" wrapText="1"/>
    </xf>
    <xf numFmtId="0" fontId="4" fillId="4" borderId="1" xfId="50" applyFont="1" applyFill="1" applyBorder="1" applyAlignment="1">
      <alignment horizontal="center" vertical="center" wrapText="1"/>
    </xf>
    <xf numFmtId="0" fontId="4" fillId="2" borderId="10" xfId="51" applyNumberFormat="1" applyFont="1" applyFill="1" applyBorder="1" applyAlignment="1">
      <alignment horizontal="left" vertical="center" wrapText="1"/>
    </xf>
    <xf numFmtId="0" fontId="4" fillId="2" borderId="5" xfId="51" applyNumberFormat="1" applyFont="1" applyFill="1" applyBorder="1" applyAlignment="1">
      <alignment horizontal="left" vertical="center" wrapText="1"/>
    </xf>
    <xf numFmtId="0" fontId="9" fillId="0" borderId="1" xfId="51" applyFont="1" applyFill="1" applyBorder="1" applyAlignment="1">
      <alignment vertical="center" wrapText="1"/>
    </xf>
    <xf numFmtId="0" fontId="4" fillId="2" borderId="9" xfId="51"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K13" sqref="K13"/>
    </sheetView>
  </sheetViews>
  <sheetFormatPr defaultColWidth="9" defaultRowHeight="14.25"/>
  <cols>
    <col min="1" max="1" width="6.125" style="86" customWidth="1"/>
    <col min="2" max="3" width="4.625" style="86" customWidth="1"/>
    <col min="4" max="4" width="12.625" style="86" customWidth="1"/>
    <col min="5" max="5" width="13.5" style="86" customWidth="1"/>
    <col min="6" max="6" width="12.375" style="86" customWidth="1"/>
    <col min="7" max="7" width="10.375" style="86" customWidth="1"/>
    <col min="8" max="8" width="5.25" style="86" customWidth="1"/>
    <col min="9" max="9" width="11.5" style="86" customWidth="1"/>
    <col min="10" max="10" width="9" style="86"/>
    <col min="11" max="11" width="34.625" style="86" customWidth="1"/>
    <col min="12" max="253" width="9" style="86"/>
    <col min="254" max="16384" width="9" style="89"/>
  </cols>
  <sheetData>
    <row r="1" s="86" customFormat="1" ht="16.5" customHeight="1" spans="1:9">
      <c r="A1" s="90" t="s">
        <v>0</v>
      </c>
      <c r="B1" s="91"/>
      <c r="C1" s="91"/>
      <c r="D1" s="91"/>
      <c r="E1" s="92"/>
      <c r="F1" s="92"/>
      <c r="G1" s="92"/>
      <c r="H1" s="92"/>
      <c r="I1" s="92"/>
    </row>
    <row r="2" s="86" customFormat="1" ht="30" customHeight="1" spans="1:9">
      <c r="A2" s="93" t="s">
        <v>1</v>
      </c>
      <c r="B2" s="93"/>
      <c r="C2" s="93"/>
      <c r="D2" s="93"/>
      <c r="E2" s="93"/>
      <c r="F2" s="93"/>
      <c r="G2" s="93"/>
      <c r="H2" s="93"/>
      <c r="I2" s="93"/>
    </row>
    <row r="3" s="87" customFormat="1" ht="21.6" customHeight="1" spans="1:9">
      <c r="A3" s="94" t="s">
        <v>2</v>
      </c>
      <c r="B3" s="94"/>
      <c r="C3" s="94"/>
      <c r="D3" s="94"/>
      <c r="E3" s="94"/>
      <c r="F3" s="94"/>
      <c r="G3" s="94"/>
      <c r="H3" s="94"/>
      <c r="I3" s="94"/>
    </row>
    <row r="4" s="86" customFormat="1" ht="18" customHeight="1" spans="1:9">
      <c r="A4" s="95" t="s">
        <v>3</v>
      </c>
      <c r="B4" s="95"/>
      <c r="C4" s="95"/>
      <c r="D4" s="95" t="s">
        <v>4</v>
      </c>
      <c r="E4" s="95"/>
      <c r="F4" s="95" t="s">
        <v>5</v>
      </c>
      <c r="G4" s="95"/>
      <c r="H4" s="95" t="s">
        <v>6</v>
      </c>
      <c r="I4" s="95"/>
    </row>
    <row r="5" s="86" customFormat="1" ht="18" customHeight="1" spans="1:9">
      <c r="A5" s="95" t="s">
        <v>7</v>
      </c>
      <c r="B5" s="95"/>
      <c r="C5" s="95"/>
      <c r="D5" s="95" t="s">
        <v>8</v>
      </c>
      <c r="E5" s="95"/>
      <c r="F5" s="95" t="s">
        <v>9</v>
      </c>
      <c r="G5" s="95"/>
      <c r="H5" s="95" t="s">
        <v>8</v>
      </c>
      <c r="I5" s="95"/>
    </row>
    <row r="6" s="86" customFormat="1" ht="18" customHeight="1" spans="1:9">
      <c r="A6" s="95" t="s">
        <v>10</v>
      </c>
      <c r="B6" s="96"/>
      <c r="C6" s="96"/>
      <c r="D6" s="24" t="s">
        <v>11</v>
      </c>
      <c r="E6" s="24"/>
      <c r="F6" s="95">
        <v>378</v>
      </c>
      <c r="G6" s="95"/>
      <c r="H6" s="95"/>
      <c r="I6" s="95"/>
    </row>
    <row r="7" s="86" customFormat="1" ht="18" customHeight="1" spans="1:9">
      <c r="A7" s="96"/>
      <c r="B7" s="96"/>
      <c r="C7" s="96"/>
      <c r="D7" s="95" t="s">
        <v>12</v>
      </c>
      <c r="E7" s="95"/>
      <c r="F7" s="95">
        <v>173.93</v>
      </c>
      <c r="G7" s="95"/>
      <c r="H7" s="95"/>
      <c r="I7" s="95"/>
    </row>
    <row r="8" s="86" customFormat="1" ht="18" customHeight="1" spans="1:9">
      <c r="A8" s="96"/>
      <c r="B8" s="96"/>
      <c r="C8" s="96"/>
      <c r="D8" s="95" t="s">
        <v>13</v>
      </c>
      <c r="E8" s="95"/>
      <c r="F8" s="95"/>
      <c r="G8" s="95"/>
      <c r="H8" s="95"/>
      <c r="I8" s="95"/>
    </row>
    <row r="9" s="86" customFormat="1" ht="18" customHeight="1" spans="1:9">
      <c r="A9" s="95" t="s">
        <v>14</v>
      </c>
      <c r="B9" s="95" t="s">
        <v>15</v>
      </c>
      <c r="C9" s="95"/>
      <c r="D9" s="95"/>
      <c r="E9" s="95"/>
      <c r="F9" s="95"/>
      <c r="G9" s="95"/>
      <c r="H9" s="95"/>
      <c r="I9" s="95"/>
    </row>
    <row r="10" s="86" customFormat="1" ht="37.5" customHeight="1" spans="1:9">
      <c r="A10" s="95"/>
      <c r="B10" s="97" t="s">
        <v>16</v>
      </c>
      <c r="C10" s="98"/>
      <c r="D10" s="98"/>
      <c r="E10" s="98"/>
      <c r="F10" s="98"/>
      <c r="G10" s="98"/>
      <c r="H10" s="98"/>
      <c r="I10" s="109"/>
    </row>
    <row r="11" s="86" customFormat="1" ht="15.95" customHeight="1" spans="1:10">
      <c r="A11" s="95" t="s">
        <v>17</v>
      </c>
      <c r="B11" s="99" t="s">
        <v>18</v>
      </c>
      <c r="C11" s="100"/>
      <c r="D11" s="95" t="s">
        <v>19</v>
      </c>
      <c r="E11" s="95" t="s">
        <v>20</v>
      </c>
      <c r="F11" s="95"/>
      <c r="G11" s="95"/>
      <c r="H11" s="95"/>
      <c r="I11" s="95" t="s">
        <v>21</v>
      </c>
      <c r="J11" s="120" t="s">
        <v>22</v>
      </c>
    </row>
    <row r="12" s="86" customFormat="1" ht="18" customHeight="1" spans="1:10">
      <c r="A12" s="95"/>
      <c r="B12" s="101" t="s">
        <v>23</v>
      </c>
      <c r="C12" s="102"/>
      <c r="D12" s="95" t="s">
        <v>24</v>
      </c>
      <c r="E12" s="24" t="s">
        <v>25</v>
      </c>
      <c r="F12" s="24"/>
      <c r="G12" s="24"/>
      <c r="H12" s="24"/>
      <c r="I12" s="95" t="s">
        <v>26</v>
      </c>
      <c r="J12" s="117">
        <v>111345</v>
      </c>
    </row>
    <row r="13" s="86" customFormat="1" ht="18" customHeight="1" spans="1:11">
      <c r="A13" s="95"/>
      <c r="B13" s="103"/>
      <c r="C13" s="104"/>
      <c r="D13" s="95"/>
      <c r="E13" s="24" t="s">
        <v>27</v>
      </c>
      <c r="F13" s="24"/>
      <c r="G13" s="24"/>
      <c r="H13" s="24"/>
      <c r="I13" s="95" t="s">
        <v>28</v>
      </c>
      <c r="J13" s="120">
        <v>0</v>
      </c>
      <c r="K13" s="86" t="s">
        <v>29</v>
      </c>
    </row>
    <row r="14" s="86" customFormat="1" ht="18" customHeight="1" spans="1:10">
      <c r="A14" s="95"/>
      <c r="B14" s="103"/>
      <c r="C14" s="104"/>
      <c r="D14" s="95"/>
      <c r="E14" s="24" t="s">
        <v>30</v>
      </c>
      <c r="F14" s="24"/>
      <c r="G14" s="24"/>
      <c r="H14" s="24"/>
      <c r="I14" s="95" t="s">
        <v>31</v>
      </c>
      <c r="J14" s="116">
        <v>0.4</v>
      </c>
    </row>
    <row r="15" s="86" customFormat="1" ht="18" customHeight="1" spans="1:10">
      <c r="A15" s="95"/>
      <c r="B15" s="103"/>
      <c r="C15" s="104"/>
      <c r="D15" s="95"/>
      <c r="E15" s="24" t="s">
        <v>32</v>
      </c>
      <c r="F15" s="24"/>
      <c r="G15" s="24"/>
      <c r="H15" s="24"/>
      <c r="I15" s="95" t="s">
        <v>33</v>
      </c>
      <c r="J15" s="117">
        <v>111345</v>
      </c>
    </row>
    <row r="16" s="86" customFormat="1" ht="18" customHeight="1" spans="1:10">
      <c r="A16" s="95"/>
      <c r="B16" s="103"/>
      <c r="C16" s="104"/>
      <c r="D16" s="105" t="s">
        <v>34</v>
      </c>
      <c r="E16" s="106" t="s">
        <v>35</v>
      </c>
      <c r="F16" s="106"/>
      <c r="G16" s="106"/>
      <c r="H16" s="106"/>
      <c r="I16" s="116">
        <v>1</v>
      </c>
      <c r="J16" s="116">
        <v>0.46</v>
      </c>
    </row>
    <row r="17" s="86" customFormat="1" ht="18" customHeight="1" spans="1:10">
      <c r="A17" s="95"/>
      <c r="B17" s="103"/>
      <c r="C17" s="104"/>
      <c r="D17" s="105" t="s">
        <v>36</v>
      </c>
      <c r="E17" s="107" t="s">
        <v>37</v>
      </c>
      <c r="F17" s="107"/>
      <c r="G17" s="107"/>
      <c r="H17" s="107"/>
      <c r="I17" s="116">
        <v>1</v>
      </c>
      <c r="J17" s="116">
        <v>1</v>
      </c>
    </row>
    <row r="18" s="86" customFormat="1" ht="18" customHeight="1" spans="1:10">
      <c r="A18" s="95"/>
      <c r="B18" s="103"/>
      <c r="C18" s="104"/>
      <c r="D18" s="95" t="s">
        <v>38</v>
      </c>
      <c r="E18" s="24" t="s">
        <v>39</v>
      </c>
      <c r="F18" s="24"/>
      <c r="G18" s="24"/>
      <c r="H18" s="24"/>
      <c r="I18" s="95" t="s">
        <v>40</v>
      </c>
      <c r="J18" s="116">
        <v>0.9</v>
      </c>
    </row>
    <row r="19" s="86" customFormat="1" ht="18" customHeight="1" spans="1:10">
      <c r="A19" s="95"/>
      <c r="B19" s="103"/>
      <c r="C19" s="104"/>
      <c r="D19" s="95"/>
      <c r="E19" s="24" t="s">
        <v>41</v>
      </c>
      <c r="F19" s="24"/>
      <c r="G19" s="24"/>
      <c r="H19" s="24"/>
      <c r="I19" s="95" t="s">
        <v>40</v>
      </c>
      <c r="J19" s="116">
        <v>0.9</v>
      </c>
    </row>
    <row r="20" s="86" customFormat="1" ht="18" customHeight="1" spans="1:10">
      <c r="A20" s="95"/>
      <c r="B20" s="103"/>
      <c r="C20" s="104"/>
      <c r="D20" s="95"/>
      <c r="E20" s="24" t="s">
        <v>42</v>
      </c>
      <c r="F20" s="24"/>
      <c r="G20" s="24"/>
      <c r="H20" s="24"/>
      <c r="I20" s="95" t="s">
        <v>40</v>
      </c>
      <c r="J20" s="116">
        <v>0.9</v>
      </c>
    </row>
    <row r="21" s="86" customFormat="1" ht="18" customHeight="1" spans="1:10">
      <c r="A21" s="95"/>
      <c r="B21" s="103"/>
      <c r="C21" s="104"/>
      <c r="D21" s="108" t="s">
        <v>43</v>
      </c>
      <c r="E21" s="24" t="s">
        <v>44</v>
      </c>
      <c r="F21" s="24"/>
      <c r="G21" s="24"/>
      <c r="H21" s="24"/>
      <c r="I21" s="95" t="s">
        <v>45</v>
      </c>
      <c r="J21" s="116">
        <v>1</v>
      </c>
    </row>
    <row r="22" s="86" customFormat="1" ht="18" customHeight="1" spans="1:10">
      <c r="A22" s="95"/>
      <c r="B22" s="103"/>
      <c r="C22" s="104"/>
      <c r="D22" s="95" t="s">
        <v>46</v>
      </c>
      <c r="E22" s="24" t="s">
        <v>47</v>
      </c>
      <c r="F22" s="24"/>
      <c r="G22" s="24"/>
      <c r="H22" s="24"/>
      <c r="I22" s="117" t="s">
        <v>48</v>
      </c>
      <c r="J22" s="117" t="s">
        <v>49</v>
      </c>
    </row>
    <row r="23" s="86" customFormat="1" ht="18" customHeight="1" spans="1:10">
      <c r="A23" s="95"/>
      <c r="B23" s="95"/>
      <c r="C23" s="95"/>
      <c r="D23" s="108" t="s">
        <v>50</v>
      </c>
      <c r="E23" s="97" t="s">
        <v>51</v>
      </c>
      <c r="F23" s="98"/>
      <c r="G23" s="98"/>
      <c r="H23" s="109"/>
      <c r="I23" s="95" t="s">
        <v>45</v>
      </c>
      <c r="J23" s="117">
        <v>100</v>
      </c>
    </row>
    <row r="24" s="86" customFormat="1" ht="18" customHeight="1" spans="1:10">
      <c r="A24" s="95"/>
      <c r="B24" s="95"/>
      <c r="C24" s="95"/>
      <c r="D24" s="110"/>
      <c r="E24" s="111" t="s">
        <v>52</v>
      </c>
      <c r="F24" s="112"/>
      <c r="G24" s="112"/>
      <c r="H24" s="113"/>
      <c r="I24" s="117" t="s">
        <v>26</v>
      </c>
      <c r="J24" s="117">
        <v>111345</v>
      </c>
    </row>
    <row r="25" s="86" customFormat="1" ht="18" customHeight="1" spans="1:10">
      <c r="A25" s="95"/>
      <c r="B25" s="95"/>
      <c r="C25" s="95"/>
      <c r="D25" s="95" t="s">
        <v>53</v>
      </c>
      <c r="E25" s="24" t="s">
        <v>54</v>
      </c>
      <c r="F25" s="24"/>
      <c r="G25" s="24"/>
      <c r="H25" s="24"/>
      <c r="I25" s="95" t="s">
        <v>55</v>
      </c>
      <c r="J25" s="95" t="s">
        <v>55</v>
      </c>
    </row>
    <row r="26" s="86" customFormat="1" ht="18" customHeight="1" spans="1:10">
      <c r="A26" s="95"/>
      <c r="B26" s="95" t="s">
        <v>56</v>
      </c>
      <c r="C26" s="95"/>
      <c r="D26" s="95" t="s">
        <v>57</v>
      </c>
      <c r="E26" s="24" t="s">
        <v>58</v>
      </c>
      <c r="F26" s="24"/>
      <c r="G26" s="24"/>
      <c r="H26" s="24"/>
      <c r="I26" s="95" t="s">
        <v>59</v>
      </c>
      <c r="J26" s="116">
        <v>0.95</v>
      </c>
    </row>
    <row r="27" s="86" customFormat="1" ht="18" customHeight="1" spans="1:10">
      <c r="A27" s="95"/>
      <c r="B27" s="95"/>
      <c r="C27" s="95"/>
      <c r="D27" s="95"/>
      <c r="E27" s="24" t="s">
        <v>60</v>
      </c>
      <c r="F27" s="24"/>
      <c r="G27" s="24"/>
      <c r="H27" s="24"/>
      <c r="I27" s="95" t="s">
        <v>59</v>
      </c>
      <c r="J27" s="116">
        <v>0.95</v>
      </c>
    </row>
    <row r="28" s="88" customFormat="1" ht="28.5" customHeight="1" spans="1:9">
      <c r="A28" s="118" t="s">
        <v>61</v>
      </c>
      <c r="B28" s="119"/>
      <c r="C28" s="119"/>
      <c r="D28" s="119"/>
      <c r="E28" s="119"/>
      <c r="F28" s="119"/>
      <c r="G28" s="119"/>
      <c r="H28" s="119"/>
      <c r="I28" s="121"/>
    </row>
  </sheetData>
  <mergeCells count="4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A28:I28"/>
    <mergeCell ref="A9:A10"/>
    <mergeCell ref="A11:A27"/>
    <mergeCell ref="D12:D15"/>
    <mergeCell ref="D18:D20"/>
    <mergeCell ref="D23:D24"/>
    <mergeCell ref="D26:D27"/>
    <mergeCell ref="A6:C8"/>
    <mergeCell ref="B12:C22"/>
    <mergeCell ref="B23:C25"/>
    <mergeCell ref="B26:C27"/>
  </mergeCells>
  <pageMargins left="0.75" right="0.75" top="1" bottom="1" header="0.5" footer="0.5"/>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B10" sqref="B10:I10"/>
    </sheetView>
  </sheetViews>
  <sheetFormatPr defaultColWidth="9" defaultRowHeight="14.25"/>
  <cols>
    <col min="1" max="1" width="6.125" style="86" customWidth="1"/>
    <col min="2" max="3" width="4.625" style="86" customWidth="1"/>
    <col min="4" max="4" width="12.625" style="86" customWidth="1"/>
    <col min="5" max="5" width="13.5" style="86" customWidth="1"/>
    <col min="6" max="6" width="12.375" style="86" customWidth="1"/>
    <col min="7" max="7" width="10.375" style="86" customWidth="1"/>
    <col min="8" max="8" width="5.25" style="86" customWidth="1"/>
    <col min="9" max="9" width="11.5" style="86" customWidth="1"/>
    <col min="10" max="251" width="9" style="86"/>
    <col min="252" max="16382" width="9" style="89"/>
  </cols>
  <sheetData>
    <row r="1" s="86" customFormat="1" ht="16.5" customHeight="1" spans="1:9">
      <c r="A1" s="90" t="s">
        <v>0</v>
      </c>
      <c r="B1" s="91"/>
      <c r="C1" s="91"/>
      <c r="D1" s="91"/>
      <c r="E1" s="92"/>
      <c r="F1" s="92"/>
      <c r="G1" s="92"/>
      <c r="H1" s="92"/>
      <c r="I1" s="92"/>
    </row>
    <row r="2" s="86" customFormat="1" ht="30" customHeight="1" spans="1:9">
      <c r="A2" s="93" t="s">
        <v>1</v>
      </c>
      <c r="B2" s="93"/>
      <c r="C2" s="93"/>
      <c r="D2" s="93"/>
      <c r="E2" s="93"/>
      <c r="F2" s="93"/>
      <c r="G2" s="93"/>
      <c r="H2" s="93"/>
      <c r="I2" s="93"/>
    </row>
    <row r="3" s="87" customFormat="1" ht="21.6" customHeight="1" spans="1:9">
      <c r="A3" s="94" t="s">
        <v>2</v>
      </c>
      <c r="B3" s="94"/>
      <c r="C3" s="94"/>
      <c r="D3" s="94"/>
      <c r="E3" s="94"/>
      <c r="F3" s="94"/>
      <c r="G3" s="94"/>
      <c r="H3" s="94"/>
      <c r="I3" s="94"/>
    </row>
    <row r="4" s="86" customFormat="1" ht="18" customHeight="1" spans="1:9">
      <c r="A4" s="95" t="s">
        <v>3</v>
      </c>
      <c r="B4" s="95"/>
      <c r="C4" s="95"/>
      <c r="D4" s="95" t="s">
        <v>4</v>
      </c>
      <c r="E4" s="95"/>
      <c r="F4" s="95" t="s">
        <v>5</v>
      </c>
      <c r="G4" s="95"/>
      <c r="H4" s="95" t="s">
        <v>6</v>
      </c>
      <c r="I4" s="95"/>
    </row>
    <row r="5" s="86" customFormat="1" ht="18" customHeight="1" spans="1:9">
      <c r="A5" s="95" t="s">
        <v>7</v>
      </c>
      <c r="B5" s="95"/>
      <c r="C5" s="95"/>
      <c r="D5" s="95" t="s">
        <v>8</v>
      </c>
      <c r="E5" s="95"/>
      <c r="F5" s="95" t="s">
        <v>9</v>
      </c>
      <c r="G5" s="95"/>
      <c r="H5" s="95" t="s">
        <v>8</v>
      </c>
      <c r="I5" s="95"/>
    </row>
    <row r="6" s="86" customFormat="1" ht="18" customHeight="1" spans="1:9">
      <c r="A6" s="95" t="s">
        <v>10</v>
      </c>
      <c r="B6" s="96"/>
      <c r="C6" s="96"/>
      <c r="D6" s="24" t="s">
        <v>11</v>
      </c>
      <c r="E6" s="24"/>
      <c r="F6" s="95">
        <v>378</v>
      </c>
      <c r="G6" s="95"/>
      <c r="H6" s="95"/>
      <c r="I6" s="95"/>
    </row>
    <row r="7" s="86" customFormat="1" ht="18" customHeight="1" spans="1:9">
      <c r="A7" s="96"/>
      <c r="B7" s="96"/>
      <c r="C7" s="96"/>
      <c r="D7" s="95" t="s">
        <v>12</v>
      </c>
      <c r="E7" s="95"/>
      <c r="F7" s="95">
        <v>173.93</v>
      </c>
      <c r="G7" s="95"/>
      <c r="H7" s="95"/>
      <c r="I7" s="95"/>
    </row>
    <row r="8" s="86" customFormat="1" ht="18" customHeight="1" spans="1:9">
      <c r="A8" s="96"/>
      <c r="B8" s="96"/>
      <c r="C8" s="96"/>
      <c r="D8" s="95" t="s">
        <v>13</v>
      </c>
      <c r="E8" s="95"/>
      <c r="F8" s="95"/>
      <c r="G8" s="95"/>
      <c r="H8" s="95"/>
      <c r="I8" s="95"/>
    </row>
    <row r="9" s="86" customFormat="1" ht="18" customHeight="1" spans="1:9">
      <c r="A9" s="95" t="s">
        <v>14</v>
      </c>
      <c r="B9" s="95" t="s">
        <v>15</v>
      </c>
      <c r="C9" s="95"/>
      <c r="D9" s="95"/>
      <c r="E9" s="95"/>
      <c r="F9" s="95"/>
      <c r="G9" s="95"/>
      <c r="H9" s="95"/>
      <c r="I9" s="95"/>
    </row>
    <row r="10" s="86" customFormat="1" ht="37.5" customHeight="1" spans="1:9">
      <c r="A10" s="95"/>
      <c r="B10" s="97" t="s">
        <v>16</v>
      </c>
      <c r="C10" s="98"/>
      <c r="D10" s="98"/>
      <c r="E10" s="98"/>
      <c r="F10" s="98"/>
      <c r="G10" s="98"/>
      <c r="H10" s="98"/>
      <c r="I10" s="109"/>
    </row>
    <row r="11" s="86" customFormat="1" ht="15.95" customHeight="1" spans="1:9">
      <c r="A11" s="95" t="s">
        <v>17</v>
      </c>
      <c r="B11" s="99" t="s">
        <v>18</v>
      </c>
      <c r="C11" s="100"/>
      <c r="D11" s="95" t="s">
        <v>19</v>
      </c>
      <c r="E11" s="95" t="s">
        <v>20</v>
      </c>
      <c r="F11" s="95"/>
      <c r="G11" s="95"/>
      <c r="H11" s="95"/>
      <c r="I11" s="95" t="s">
        <v>21</v>
      </c>
    </row>
    <row r="12" s="86" customFormat="1" ht="15.95" customHeight="1" spans="1:9">
      <c r="A12" s="95"/>
      <c r="B12" s="101" t="s">
        <v>23</v>
      </c>
      <c r="C12" s="102"/>
      <c r="D12" s="95" t="s">
        <v>24</v>
      </c>
      <c r="E12" s="24" t="s">
        <v>25</v>
      </c>
      <c r="F12" s="24"/>
      <c r="G12" s="24"/>
      <c r="H12" s="24"/>
      <c r="I12" s="95" t="s">
        <v>26</v>
      </c>
    </row>
    <row r="13" s="86" customFormat="1" ht="15.95" customHeight="1" spans="1:9">
      <c r="A13" s="95"/>
      <c r="B13" s="103"/>
      <c r="C13" s="104"/>
      <c r="D13" s="95"/>
      <c r="E13" s="24" t="s">
        <v>27</v>
      </c>
      <c r="F13" s="24"/>
      <c r="G13" s="24"/>
      <c r="H13" s="24"/>
      <c r="I13" s="95" t="s">
        <v>28</v>
      </c>
    </row>
    <row r="14" s="86" customFormat="1" ht="15.95" customHeight="1" spans="1:9">
      <c r="A14" s="95"/>
      <c r="B14" s="103"/>
      <c r="C14" s="104"/>
      <c r="D14" s="95"/>
      <c r="E14" s="24" t="s">
        <v>30</v>
      </c>
      <c r="F14" s="24"/>
      <c r="G14" s="24"/>
      <c r="H14" s="24"/>
      <c r="I14" s="95" t="s">
        <v>31</v>
      </c>
    </row>
    <row r="15" s="86" customFormat="1" ht="15.95" customHeight="1" spans="1:9">
      <c r="A15" s="95"/>
      <c r="B15" s="103"/>
      <c r="C15" s="104"/>
      <c r="D15" s="95"/>
      <c r="E15" s="24" t="s">
        <v>32</v>
      </c>
      <c r="F15" s="24"/>
      <c r="G15" s="24"/>
      <c r="H15" s="24"/>
      <c r="I15" s="95" t="s">
        <v>33</v>
      </c>
    </row>
    <row r="16" s="86" customFormat="1" ht="15.95" customHeight="1" spans="1:9">
      <c r="A16" s="95"/>
      <c r="B16" s="103"/>
      <c r="C16" s="104"/>
      <c r="D16" s="105" t="s">
        <v>34</v>
      </c>
      <c r="E16" s="106" t="s">
        <v>35</v>
      </c>
      <c r="F16" s="106"/>
      <c r="G16" s="106"/>
      <c r="H16" s="106"/>
      <c r="I16" s="116">
        <v>1</v>
      </c>
    </row>
    <row r="17" s="86" customFormat="1" ht="15.95" customHeight="1" spans="1:9">
      <c r="A17" s="95"/>
      <c r="B17" s="103"/>
      <c r="C17" s="104"/>
      <c r="D17" s="105" t="s">
        <v>36</v>
      </c>
      <c r="E17" s="107" t="s">
        <v>37</v>
      </c>
      <c r="F17" s="107"/>
      <c r="G17" s="107"/>
      <c r="H17" s="107"/>
      <c r="I17" s="116">
        <v>1</v>
      </c>
    </row>
    <row r="18" s="86" customFormat="1" ht="15.95" customHeight="1" spans="1:9">
      <c r="A18" s="95"/>
      <c r="B18" s="103"/>
      <c r="C18" s="104"/>
      <c r="D18" s="95" t="s">
        <v>38</v>
      </c>
      <c r="E18" s="24" t="s">
        <v>39</v>
      </c>
      <c r="F18" s="24"/>
      <c r="G18" s="24"/>
      <c r="H18" s="24"/>
      <c r="I18" s="95" t="s">
        <v>40</v>
      </c>
    </row>
    <row r="19" s="86" customFormat="1" ht="15.95" customHeight="1" spans="1:9">
      <c r="A19" s="95"/>
      <c r="B19" s="103"/>
      <c r="C19" s="104"/>
      <c r="D19" s="95"/>
      <c r="E19" s="24" t="s">
        <v>41</v>
      </c>
      <c r="F19" s="24"/>
      <c r="G19" s="24"/>
      <c r="H19" s="24"/>
      <c r="I19" s="95" t="s">
        <v>40</v>
      </c>
    </row>
    <row r="20" s="86" customFormat="1" ht="15.95" customHeight="1" spans="1:9">
      <c r="A20" s="95"/>
      <c r="B20" s="103"/>
      <c r="C20" s="104"/>
      <c r="D20" s="95"/>
      <c r="E20" s="24" t="s">
        <v>42</v>
      </c>
      <c r="F20" s="24"/>
      <c r="G20" s="24"/>
      <c r="H20" s="24"/>
      <c r="I20" s="95" t="s">
        <v>40</v>
      </c>
    </row>
    <row r="21" s="86" customFormat="1" ht="18" customHeight="1" spans="1:9">
      <c r="A21" s="95"/>
      <c r="B21" s="103"/>
      <c r="C21" s="104"/>
      <c r="D21" s="108" t="s">
        <v>43</v>
      </c>
      <c r="E21" s="24" t="s">
        <v>44</v>
      </c>
      <c r="F21" s="24"/>
      <c r="G21" s="24"/>
      <c r="H21" s="24"/>
      <c r="I21" s="95" t="s">
        <v>45</v>
      </c>
    </row>
    <row r="22" s="86" customFormat="1" ht="15.95" customHeight="1" spans="1:9">
      <c r="A22" s="95"/>
      <c r="B22" s="103"/>
      <c r="C22" s="104"/>
      <c r="D22" s="95" t="s">
        <v>46</v>
      </c>
      <c r="E22" s="24" t="s">
        <v>47</v>
      </c>
      <c r="F22" s="24"/>
      <c r="G22" s="24"/>
      <c r="H22" s="24"/>
      <c r="I22" s="117" t="s">
        <v>48</v>
      </c>
    </row>
    <row r="23" s="86" customFormat="1" ht="15.95" customHeight="1" spans="1:9">
      <c r="A23" s="95"/>
      <c r="B23" s="95"/>
      <c r="C23" s="95"/>
      <c r="D23" s="108" t="s">
        <v>50</v>
      </c>
      <c r="E23" s="97" t="s">
        <v>51</v>
      </c>
      <c r="F23" s="98"/>
      <c r="G23" s="98"/>
      <c r="H23" s="109"/>
      <c r="I23" s="95" t="s">
        <v>45</v>
      </c>
    </row>
    <row r="24" s="86" customFormat="1" ht="15.95" customHeight="1" spans="1:9">
      <c r="A24" s="95"/>
      <c r="B24" s="95"/>
      <c r="C24" s="95"/>
      <c r="D24" s="110"/>
      <c r="E24" s="111" t="s">
        <v>52</v>
      </c>
      <c r="F24" s="112"/>
      <c r="G24" s="112"/>
      <c r="H24" s="113"/>
      <c r="I24" s="117" t="s">
        <v>26</v>
      </c>
    </row>
    <row r="25" s="86" customFormat="1" ht="24" customHeight="1" spans="1:9">
      <c r="A25" s="95"/>
      <c r="B25" s="95"/>
      <c r="C25" s="95"/>
      <c r="D25" s="95" t="s">
        <v>53</v>
      </c>
      <c r="E25" s="24" t="s">
        <v>54</v>
      </c>
      <c r="F25" s="24"/>
      <c r="G25" s="24"/>
      <c r="H25" s="24"/>
      <c r="I25" s="95" t="s">
        <v>55</v>
      </c>
    </row>
    <row r="26" s="86" customFormat="1" ht="15.95" customHeight="1" spans="1:9">
      <c r="A26" s="95"/>
      <c r="B26" s="95" t="s">
        <v>56</v>
      </c>
      <c r="C26" s="95"/>
      <c r="D26" s="95" t="s">
        <v>57</v>
      </c>
      <c r="E26" s="24" t="s">
        <v>58</v>
      </c>
      <c r="F26" s="24"/>
      <c r="G26" s="24"/>
      <c r="H26" s="24"/>
      <c r="I26" s="95" t="s">
        <v>59</v>
      </c>
    </row>
    <row r="27" s="86" customFormat="1" ht="15.95" customHeight="1" spans="1:9">
      <c r="A27" s="95"/>
      <c r="B27" s="95"/>
      <c r="C27" s="95"/>
      <c r="D27" s="95"/>
      <c r="E27" s="24" t="s">
        <v>60</v>
      </c>
      <c r="F27" s="24"/>
      <c r="G27" s="24"/>
      <c r="H27" s="24"/>
      <c r="I27" s="95" t="s">
        <v>59</v>
      </c>
    </row>
    <row r="28" s="88" customFormat="1" ht="85" customHeight="1" spans="1:9">
      <c r="A28" s="114" t="s">
        <v>62</v>
      </c>
      <c r="B28" s="114"/>
      <c r="C28" s="114"/>
      <c r="D28" s="115" t="s">
        <v>63</v>
      </c>
      <c r="E28" s="115"/>
      <c r="F28" s="115"/>
      <c r="G28" s="115"/>
      <c r="H28" s="115"/>
      <c r="I28" s="115"/>
    </row>
  </sheetData>
  <mergeCells count="4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A28:C28"/>
    <mergeCell ref="D28:I28"/>
    <mergeCell ref="A9:A10"/>
    <mergeCell ref="A11:A27"/>
    <mergeCell ref="D12:D15"/>
    <mergeCell ref="D18:D20"/>
    <mergeCell ref="D23:D24"/>
    <mergeCell ref="D26:D27"/>
    <mergeCell ref="A6:C8"/>
    <mergeCell ref="B12:C22"/>
    <mergeCell ref="B23:C25"/>
    <mergeCell ref="B26:C27"/>
  </mergeCells>
  <pageMargins left="0.75" right="0.75" top="1" bottom="1" header="0.5" footer="0.5"/>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
  <sheetViews>
    <sheetView tabSelected="1" workbookViewId="0">
      <selection activeCell="H28" sqref="H28"/>
    </sheetView>
  </sheetViews>
  <sheetFormatPr defaultColWidth="9" defaultRowHeight="13.5"/>
  <cols>
    <col min="1" max="1" width="2.375" customWidth="1"/>
    <col min="2" max="2" width="7.75" customWidth="1"/>
    <col min="3" max="3" width="7.125" customWidth="1"/>
    <col min="4" max="4" width="23" customWidth="1"/>
    <col min="5" max="5" width="5.875" customWidth="1"/>
    <col min="6" max="6" width="10.875" customWidth="1"/>
    <col min="7" max="7" width="11.625" customWidth="1"/>
    <col min="8" max="9" width="7.75" customWidth="1"/>
    <col min="10" max="10" width="29.5" customWidth="1"/>
    <col min="14" max="14" width="11.5"/>
  </cols>
  <sheetData>
    <row r="1" ht="42" customHeight="1" spans="1:10">
      <c r="A1" s="21" t="s">
        <v>64</v>
      </c>
      <c r="B1" s="57"/>
      <c r="C1" s="57"/>
      <c r="D1" s="57"/>
      <c r="E1" s="57"/>
      <c r="F1" s="57"/>
      <c r="G1" s="57"/>
      <c r="H1" s="57"/>
      <c r="I1" s="57"/>
      <c r="J1" s="57"/>
    </row>
    <row r="2" ht="24" customHeight="1" spans="1:11">
      <c r="A2" s="58" t="s">
        <v>3</v>
      </c>
      <c r="B2" s="58"/>
      <c r="C2" s="58"/>
      <c r="D2" s="58" t="s">
        <v>4</v>
      </c>
      <c r="E2" s="58"/>
      <c r="F2" s="58" t="s">
        <v>5</v>
      </c>
      <c r="G2" s="58" t="s">
        <v>6</v>
      </c>
      <c r="H2" s="58"/>
      <c r="I2" s="58"/>
      <c r="J2" s="58"/>
      <c r="K2" s="83"/>
    </row>
    <row r="3" ht="18.75" customHeight="1" spans="1:16">
      <c r="A3" s="58" t="s">
        <v>7</v>
      </c>
      <c r="B3" s="58"/>
      <c r="C3" s="58"/>
      <c r="D3" s="58" t="s">
        <v>8</v>
      </c>
      <c r="E3" s="58"/>
      <c r="F3" s="58" t="s">
        <v>9</v>
      </c>
      <c r="G3" s="58" t="s">
        <v>8</v>
      </c>
      <c r="H3" s="58"/>
      <c r="I3" s="58"/>
      <c r="J3" s="58"/>
      <c r="K3" s="83"/>
      <c r="P3" s="3"/>
    </row>
    <row r="4" ht="26.25" customHeight="1" spans="1:11">
      <c r="A4" s="58" t="s">
        <v>65</v>
      </c>
      <c r="B4" s="58"/>
      <c r="C4" s="58"/>
      <c r="D4" s="59"/>
      <c r="E4" s="58" t="s">
        <v>66</v>
      </c>
      <c r="F4" s="58" t="s">
        <v>67</v>
      </c>
      <c r="G4" s="58"/>
      <c r="H4" s="58" t="s">
        <v>68</v>
      </c>
      <c r="I4" s="58" t="s">
        <v>69</v>
      </c>
      <c r="J4" s="58" t="s">
        <v>70</v>
      </c>
      <c r="K4" s="83"/>
    </row>
    <row r="5" ht="18.75" customHeight="1" spans="1:11">
      <c r="A5" s="58"/>
      <c r="B5" s="58"/>
      <c r="C5" s="58"/>
      <c r="D5" s="60" t="s">
        <v>11</v>
      </c>
      <c r="E5" s="58">
        <v>320</v>
      </c>
      <c r="F5" s="58">
        <v>173.93</v>
      </c>
      <c r="G5" s="58"/>
      <c r="H5" s="58">
        <v>10</v>
      </c>
      <c r="I5" s="73">
        <f>+F5/320</f>
        <v>0.54353125</v>
      </c>
      <c r="J5" s="58">
        <f>+I5*10</f>
        <v>5.4353125</v>
      </c>
      <c r="K5" s="83"/>
    </row>
    <row r="6" ht="27.95" customHeight="1" spans="1:11">
      <c r="A6" s="58"/>
      <c r="B6" s="58"/>
      <c r="C6" s="58"/>
      <c r="D6" s="61" t="s">
        <v>71</v>
      </c>
      <c r="E6" s="61">
        <v>173.93</v>
      </c>
      <c r="F6" s="61">
        <v>173.93</v>
      </c>
      <c r="G6" s="61"/>
      <c r="H6" s="62" t="s">
        <v>72</v>
      </c>
      <c r="I6" s="58"/>
      <c r="J6" s="58" t="s">
        <v>72</v>
      </c>
      <c r="K6" s="83"/>
    </row>
    <row r="7" ht="17.25" customHeight="1" spans="1:11">
      <c r="A7" s="58"/>
      <c r="B7" s="58"/>
      <c r="C7" s="58"/>
      <c r="D7" s="61" t="s">
        <v>73</v>
      </c>
      <c r="E7" s="61"/>
      <c r="F7" s="61"/>
      <c r="G7" s="61"/>
      <c r="H7" s="62" t="s">
        <v>72</v>
      </c>
      <c r="I7" s="58"/>
      <c r="J7" s="62" t="s">
        <v>72</v>
      </c>
      <c r="K7" s="83"/>
    </row>
    <row r="8" ht="17.25" customHeight="1" spans="1:15">
      <c r="A8" s="58"/>
      <c r="B8" s="58"/>
      <c r="C8" s="58"/>
      <c r="D8" s="60" t="s">
        <v>74</v>
      </c>
      <c r="E8" s="58"/>
      <c r="F8" s="58"/>
      <c r="G8" s="58"/>
      <c r="H8" s="58">
        <v>10</v>
      </c>
      <c r="I8" s="58">
        <f>+F8/200</f>
        <v>0</v>
      </c>
      <c r="J8" s="58" t="s">
        <v>72</v>
      </c>
      <c r="K8" s="83"/>
      <c r="O8" s="84"/>
    </row>
    <row r="9" ht="21.6" customHeight="1" spans="1:11">
      <c r="A9" s="63" t="s">
        <v>75</v>
      </c>
      <c r="B9" s="64" t="s">
        <v>76</v>
      </c>
      <c r="C9" s="65"/>
      <c r="D9" s="65"/>
      <c r="E9" s="66"/>
      <c r="F9" s="65" t="s">
        <v>77</v>
      </c>
      <c r="G9" s="65"/>
      <c r="H9" s="65"/>
      <c r="I9" s="65"/>
      <c r="J9" s="66"/>
      <c r="K9" s="83"/>
    </row>
    <row r="10" ht="42" customHeight="1" spans="1:11">
      <c r="A10" s="67"/>
      <c r="B10" s="68" t="s">
        <v>78</v>
      </c>
      <c r="C10" s="69"/>
      <c r="D10" s="69"/>
      <c r="E10" s="70"/>
      <c r="F10" s="69" t="s">
        <v>79</v>
      </c>
      <c r="G10" s="69"/>
      <c r="H10" s="69"/>
      <c r="I10" s="69"/>
      <c r="J10" s="70"/>
      <c r="K10" s="83"/>
    </row>
    <row r="11" ht="27" customHeight="1" spans="1:11">
      <c r="A11" s="63" t="s">
        <v>80</v>
      </c>
      <c r="C11" s="58" t="s">
        <v>81</v>
      </c>
      <c r="D11" s="58" t="s">
        <v>19</v>
      </c>
      <c r="E11" s="58" t="s">
        <v>68</v>
      </c>
      <c r="F11" s="58" t="s">
        <v>82</v>
      </c>
      <c r="G11" s="58" t="s">
        <v>83</v>
      </c>
      <c r="H11" s="58" t="s">
        <v>70</v>
      </c>
      <c r="I11" s="64" t="s">
        <v>84</v>
      </c>
      <c r="J11" s="66"/>
      <c r="K11" s="83"/>
    </row>
    <row r="12" ht="30" customHeight="1" spans="1:11">
      <c r="A12" s="71"/>
      <c r="B12" s="63" t="s">
        <v>85</v>
      </c>
      <c r="C12" s="58" t="s">
        <v>24</v>
      </c>
      <c r="D12" s="59" t="s">
        <v>25</v>
      </c>
      <c r="E12" s="58">
        <v>5</v>
      </c>
      <c r="F12" s="58" t="s">
        <v>26</v>
      </c>
      <c r="G12" s="58">
        <v>111345</v>
      </c>
      <c r="H12" s="72">
        <v>5</v>
      </c>
      <c r="I12" s="85"/>
      <c r="J12" s="66"/>
      <c r="K12" s="83"/>
    </row>
    <row r="13" ht="30" customHeight="1" spans="1:11">
      <c r="A13" s="71"/>
      <c r="B13" s="71"/>
      <c r="C13" s="58"/>
      <c r="D13" s="59" t="s">
        <v>27</v>
      </c>
      <c r="E13" s="58">
        <v>5</v>
      </c>
      <c r="F13" s="58" t="s">
        <v>28</v>
      </c>
      <c r="G13" s="58">
        <v>0</v>
      </c>
      <c r="H13" s="72">
        <v>5</v>
      </c>
      <c r="I13" s="64" t="s">
        <v>29</v>
      </c>
      <c r="J13" s="66"/>
      <c r="K13" s="83"/>
    </row>
    <row r="14" ht="30" customHeight="1" spans="1:11">
      <c r="A14" s="71"/>
      <c r="B14" s="71"/>
      <c r="C14" s="58"/>
      <c r="D14" s="59" t="s">
        <v>30</v>
      </c>
      <c r="E14" s="58">
        <v>5</v>
      </c>
      <c r="F14" s="58" t="s">
        <v>31</v>
      </c>
      <c r="G14" s="73">
        <v>0.4</v>
      </c>
      <c r="H14" s="72">
        <v>5</v>
      </c>
      <c r="I14" s="64"/>
      <c r="J14" s="66"/>
      <c r="K14" s="83"/>
    </row>
    <row r="15" ht="27" customHeight="1" spans="1:11">
      <c r="A15" s="71"/>
      <c r="B15" s="71"/>
      <c r="C15" s="58"/>
      <c r="D15" s="59" t="s">
        <v>32</v>
      </c>
      <c r="E15" s="58">
        <v>5</v>
      </c>
      <c r="F15" s="58" t="s">
        <v>33</v>
      </c>
      <c r="G15" s="58">
        <v>111345</v>
      </c>
      <c r="H15" s="72">
        <v>5</v>
      </c>
      <c r="I15" s="64"/>
      <c r="J15" s="66"/>
      <c r="K15" s="83"/>
    </row>
    <row r="16" ht="30" customHeight="1" spans="1:11">
      <c r="A16" s="71"/>
      <c r="B16" s="71"/>
      <c r="C16" s="59" t="s">
        <v>34</v>
      </c>
      <c r="D16" s="59" t="s">
        <v>35</v>
      </c>
      <c r="E16" s="58">
        <v>4</v>
      </c>
      <c r="F16" s="73">
        <v>1</v>
      </c>
      <c r="G16" s="74">
        <v>0.46</v>
      </c>
      <c r="H16" s="72">
        <f>46/100*4</f>
        <v>1.84</v>
      </c>
      <c r="I16" s="64" t="s">
        <v>86</v>
      </c>
      <c r="J16" s="66"/>
      <c r="K16" s="83"/>
    </row>
    <row r="17" ht="30" customHeight="1" spans="1:11">
      <c r="A17" s="71"/>
      <c r="B17" s="71"/>
      <c r="C17" s="59" t="s">
        <v>36</v>
      </c>
      <c r="D17" s="59" t="s">
        <v>37</v>
      </c>
      <c r="E17" s="58">
        <v>4</v>
      </c>
      <c r="F17" s="73">
        <v>1</v>
      </c>
      <c r="G17" s="74">
        <v>1</v>
      </c>
      <c r="H17" s="72">
        <v>4</v>
      </c>
      <c r="I17" s="64"/>
      <c r="J17" s="66"/>
      <c r="K17" s="83"/>
    </row>
    <row r="18" ht="35" customHeight="1" spans="1:11">
      <c r="A18" s="71"/>
      <c r="B18" s="71"/>
      <c r="C18" s="63" t="s">
        <v>38</v>
      </c>
      <c r="D18" s="59" t="s">
        <v>39</v>
      </c>
      <c r="E18" s="58">
        <v>4</v>
      </c>
      <c r="F18" s="73" t="s">
        <v>40</v>
      </c>
      <c r="G18" s="75">
        <v>0.9</v>
      </c>
      <c r="H18" s="72">
        <v>4</v>
      </c>
      <c r="I18" s="64"/>
      <c r="J18" s="66"/>
      <c r="K18" s="83"/>
    </row>
    <row r="19" ht="35" customHeight="1" spans="1:11">
      <c r="A19" s="71"/>
      <c r="B19" s="71"/>
      <c r="C19" s="71"/>
      <c r="D19" s="59" t="s">
        <v>41</v>
      </c>
      <c r="E19" s="58">
        <v>5</v>
      </c>
      <c r="F19" s="73" t="s">
        <v>40</v>
      </c>
      <c r="G19" s="75">
        <v>0.9</v>
      </c>
      <c r="H19" s="72">
        <v>5</v>
      </c>
      <c r="I19" s="64"/>
      <c r="J19" s="66"/>
      <c r="K19" s="83"/>
    </row>
    <row r="20" ht="35" customHeight="1" spans="1:11">
      <c r="A20" s="71"/>
      <c r="B20" s="71"/>
      <c r="C20" s="71"/>
      <c r="D20" s="59" t="s">
        <v>42</v>
      </c>
      <c r="E20" s="58">
        <v>5</v>
      </c>
      <c r="F20" s="73" t="s">
        <v>40</v>
      </c>
      <c r="G20" s="75">
        <v>0.9</v>
      </c>
      <c r="H20" s="72">
        <v>5</v>
      </c>
      <c r="I20" s="64"/>
      <c r="J20" s="66"/>
      <c r="K20" s="83"/>
    </row>
    <row r="21" ht="20" customHeight="1" spans="1:11">
      <c r="A21" s="71"/>
      <c r="B21" s="71"/>
      <c r="C21" s="63" t="s">
        <v>43</v>
      </c>
      <c r="D21" t="s">
        <v>44</v>
      </c>
      <c r="E21" s="58">
        <v>4</v>
      </c>
      <c r="F21" s="58" t="s">
        <v>45</v>
      </c>
      <c r="G21" s="76">
        <v>1</v>
      </c>
      <c r="H21" s="72">
        <v>4</v>
      </c>
      <c r="I21" s="64"/>
      <c r="J21" s="66"/>
      <c r="K21" s="83"/>
    </row>
    <row r="22" ht="20" customHeight="1" spans="1:11">
      <c r="A22" s="71"/>
      <c r="B22" s="71"/>
      <c r="C22" s="63" t="s">
        <v>46</v>
      </c>
      <c r="D22" s="77" t="s">
        <v>47</v>
      </c>
      <c r="E22" s="78">
        <v>4</v>
      </c>
      <c r="F22" s="77" t="s">
        <v>48</v>
      </c>
      <c r="G22" s="77" t="s">
        <v>49</v>
      </c>
      <c r="H22" s="72">
        <v>4</v>
      </c>
      <c r="I22" s="64"/>
      <c r="J22" s="66"/>
      <c r="K22" s="83"/>
    </row>
    <row r="23" ht="33" customHeight="1" spans="1:11">
      <c r="A23" s="71"/>
      <c r="B23" s="58" t="s">
        <v>87</v>
      </c>
      <c r="C23" s="63" t="s">
        <v>88</v>
      </c>
      <c r="D23" s="59" t="s">
        <v>51</v>
      </c>
      <c r="E23" s="58">
        <v>10</v>
      </c>
      <c r="F23" s="58" t="s">
        <v>45</v>
      </c>
      <c r="G23" s="79">
        <v>1</v>
      </c>
      <c r="H23" s="72">
        <v>10</v>
      </c>
      <c r="I23" s="64"/>
      <c r="J23" s="66"/>
      <c r="K23" s="83"/>
    </row>
    <row r="24" ht="28" customHeight="1" spans="1:11">
      <c r="A24" s="71"/>
      <c r="B24" s="58"/>
      <c r="C24" s="71"/>
      <c r="D24" s="59" t="s">
        <v>52</v>
      </c>
      <c r="E24" s="58">
        <v>10</v>
      </c>
      <c r="F24" s="58" t="s">
        <v>26</v>
      </c>
      <c r="G24" s="80" t="s">
        <v>89</v>
      </c>
      <c r="H24" s="72">
        <v>10</v>
      </c>
      <c r="I24" s="64"/>
      <c r="J24" s="66"/>
      <c r="K24" s="83"/>
    </row>
    <row r="25" ht="31" customHeight="1" spans="1:11">
      <c r="A25" s="71"/>
      <c r="B25" s="58"/>
      <c r="C25" s="58" t="s">
        <v>90</v>
      </c>
      <c r="D25" s="59" t="s">
        <v>54</v>
      </c>
      <c r="E25" s="58">
        <v>10</v>
      </c>
      <c r="F25" s="58" t="s">
        <v>55</v>
      </c>
      <c r="G25" s="58" t="s">
        <v>55</v>
      </c>
      <c r="H25" s="72">
        <v>10</v>
      </c>
      <c r="I25" s="64"/>
      <c r="J25" s="66"/>
      <c r="K25" s="83"/>
    </row>
    <row r="26" ht="21" customHeight="1" spans="1:11">
      <c r="A26" s="71"/>
      <c r="B26" s="71" t="s">
        <v>91</v>
      </c>
      <c r="C26" s="71" t="s">
        <v>92</v>
      </c>
      <c r="D26" s="59" t="s">
        <v>58</v>
      </c>
      <c r="E26" s="58">
        <v>5</v>
      </c>
      <c r="F26" s="58" t="s">
        <v>59</v>
      </c>
      <c r="G26" s="74">
        <v>0.95</v>
      </c>
      <c r="H26" s="72">
        <v>5</v>
      </c>
      <c r="I26" s="64"/>
      <c r="J26" s="66"/>
      <c r="K26" s="83"/>
    </row>
    <row r="27" ht="23" customHeight="1" spans="1:11">
      <c r="A27" s="71"/>
      <c r="B27" s="71"/>
      <c r="C27" s="71"/>
      <c r="D27" s="35" t="s">
        <v>60</v>
      </c>
      <c r="E27" s="58">
        <v>5</v>
      </c>
      <c r="F27" s="58" t="s">
        <v>59</v>
      </c>
      <c r="G27" s="81">
        <v>0.95</v>
      </c>
      <c r="H27" s="72">
        <v>5</v>
      </c>
      <c r="I27" s="64"/>
      <c r="J27" s="66"/>
      <c r="K27" s="83"/>
    </row>
    <row r="28" ht="17" customHeight="1" spans="1:11">
      <c r="A28" s="64" t="s">
        <v>93</v>
      </c>
      <c r="B28" s="65"/>
      <c r="C28" s="65"/>
      <c r="D28" s="66"/>
      <c r="E28" s="58">
        <v>90</v>
      </c>
      <c r="F28" s="82"/>
      <c r="G28" s="59"/>
      <c r="H28" s="72">
        <f>SUM(H12:H27)</f>
        <v>87.84</v>
      </c>
      <c r="I28" s="64"/>
      <c r="J28" s="66"/>
      <c r="K28" s="83"/>
    </row>
  </sheetData>
  <mergeCells count="41">
    <mergeCell ref="A1:J1"/>
    <mergeCell ref="A2:C2"/>
    <mergeCell ref="D2:E2"/>
    <mergeCell ref="G2:J2"/>
    <mergeCell ref="A3:C3"/>
    <mergeCell ref="D3:E3"/>
    <mergeCell ref="G3:J3"/>
    <mergeCell ref="F4:G4"/>
    <mergeCell ref="B9:E9"/>
    <mergeCell ref="F9:J9"/>
    <mergeCell ref="B10:E10"/>
    <mergeCell ref="F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A28:D28"/>
    <mergeCell ref="I28:J28"/>
    <mergeCell ref="A9:A10"/>
    <mergeCell ref="A11:A27"/>
    <mergeCell ref="B12:B22"/>
    <mergeCell ref="B23:B25"/>
    <mergeCell ref="B26:B27"/>
    <mergeCell ref="C12:C15"/>
    <mergeCell ref="C18:C20"/>
    <mergeCell ref="C23:C24"/>
    <mergeCell ref="C26:C27"/>
    <mergeCell ref="A4:C8"/>
  </mergeCells>
  <pageMargins left="0.6" right="0.75" top="0.629861111111111" bottom="0.319444444444444" header="0.5" footer="0.339583333333333"/>
  <pageSetup paperSize="9" scale="7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E14" sqref="E14"/>
    </sheetView>
  </sheetViews>
  <sheetFormatPr defaultColWidth="9" defaultRowHeight="13.5"/>
  <cols>
    <col min="1" max="1" width="2.9" customWidth="1"/>
    <col min="2" max="2" width="6.94166666666667" customWidth="1"/>
    <col min="3" max="3" width="12.0666666666667" customWidth="1"/>
    <col min="4" max="4" width="24.125" customWidth="1"/>
    <col min="5" max="5" width="10.9916666666667" customWidth="1"/>
    <col min="6" max="6" width="8.89166666666667" customWidth="1"/>
    <col min="7" max="7" width="8.7" customWidth="1"/>
    <col min="8" max="8" width="6.95" customWidth="1"/>
    <col min="9" max="9" width="19.25" customWidth="1"/>
    <col min="10" max="10" width="6.34166666666667" customWidth="1"/>
  </cols>
  <sheetData>
    <row r="1" ht="30" customHeight="1" spans="1:10">
      <c r="A1" s="21" t="s">
        <v>94</v>
      </c>
      <c r="B1" s="21"/>
      <c r="C1" s="21"/>
      <c r="D1" s="21"/>
      <c r="E1" s="21"/>
      <c r="F1" s="21"/>
      <c r="G1" s="21"/>
      <c r="H1" s="21"/>
      <c r="I1" s="21"/>
      <c r="J1" s="21"/>
    </row>
    <row r="2" ht="20.1" customHeight="1" spans="1:10">
      <c r="A2" s="21"/>
      <c r="B2" s="21"/>
      <c r="C2" s="21"/>
      <c r="D2" s="21"/>
      <c r="E2" s="21"/>
      <c r="F2" s="21"/>
      <c r="G2" s="21"/>
      <c r="H2" s="21"/>
      <c r="I2" s="21"/>
      <c r="J2" s="21"/>
    </row>
    <row r="3" ht="18.75" customHeight="1" spans="1:10">
      <c r="A3" s="22" t="s">
        <v>3</v>
      </c>
      <c r="B3" s="22"/>
      <c r="C3" s="22"/>
      <c r="D3" s="22" t="s">
        <v>95</v>
      </c>
      <c r="E3" s="22"/>
      <c r="F3" s="22" t="s">
        <v>96</v>
      </c>
      <c r="G3" s="22"/>
      <c r="H3" s="22" t="s">
        <v>97</v>
      </c>
      <c r="I3" s="22"/>
      <c r="J3" s="22"/>
    </row>
    <row r="4" ht="18.75" customHeight="1" spans="1:10">
      <c r="A4" s="22" t="s">
        <v>7</v>
      </c>
      <c r="B4" s="22"/>
      <c r="C4" s="22"/>
      <c r="D4" s="22" t="s">
        <v>98</v>
      </c>
      <c r="E4" s="22"/>
      <c r="F4" s="22" t="s">
        <v>9</v>
      </c>
      <c r="G4" s="22"/>
      <c r="H4" s="22" t="s">
        <v>98</v>
      </c>
      <c r="I4" s="22"/>
      <c r="J4" s="22"/>
    </row>
    <row r="5" ht="31" customHeight="1" spans="1:10">
      <c r="A5" s="23" t="s">
        <v>99</v>
      </c>
      <c r="B5" s="23"/>
      <c r="C5" s="23"/>
      <c r="D5" s="22" t="s">
        <v>100</v>
      </c>
      <c r="E5" s="22"/>
      <c r="F5" s="22"/>
      <c r="G5" s="22"/>
      <c r="H5" s="23" t="s">
        <v>101</v>
      </c>
      <c r="I5" s="4" t="s">
        <v>102</v>
      </c>
      <c r="J5" s="23" t="s">
        <v>103</v>
      </c>
    </row>
    <row r="6" ht="18.75" customHeight="1" spans="1:10">
      <c r="A6" s="23"/>
      <c r="B6" s="23"/>
      <c r="C6" s="23"/>
      <c r="D6" s="24" t="s">
        <v>11</v>
      </c>
      <c r="E6" s="24"/>
      <c r="F6" s="24"/>
      <c r="G6" s="24"/>
      <c r="H6" s="25">
        <v>320</v>
      </c>
      <c r="I6" s="25">
        <v>173.93</v>
      </c>
      <c r="J6" s="51">
        <f>I6/H6</f>
        <v>0.54353125</v>
      </c>
    </row>
    <row r="7" ht="18.75" customHeight="1" spans="1:10">
      <c r="A7" s="23"/>
      <c r="B7" s="23"/>
      <c r="C7" s="23"/>
      <c r="D7" s="24" t="s">
        <v>71</v>
      </c>
      <c r="E7" s="24"/>
      <c r="F7" s="24"/>
      <c r="G7" s="24"/>
      <c r="H7" s="25">
        <v>173.93</v>
      </c>
      <c r="I7" s="25">
        <v>173.93</v>
      </c>
      <c r="J7" s="51">
        <f>I7/H7</f>
        <v>1</v>
      </c>
    </row>
    <row r="8" ht="18.75" customHeight="1" spans="1:10">
      <c r="A8" s="23"/>
      <c r="B8" s="23"/>
      <c r="C8" s="23"/>
      <c r="D8" s="26" t="s">
        <v>104</v>
      </c>
      <c r="E8" s="26"/>
      <c r="F8" s="26"/>
      <c r="G8" s="26"/>
      <c r="H8" s="25"/>
      <c r="I8" s="25"/>
      <c r="J8" s="52"/>
    </row>
    <row r="9" ht="18.75" customHeight="1" spans="1:10">
      <c r="A9" s="23"/>
      <c r="B9" s="23"/>
      <c r="C9" s="23"/>
      <c r="D9" s="26" t="s">
        <v>105</v>
      </c>
      <c r="E9" s="26"/>
      <c r="F9" s="26"/>
      <c r="G9" s="26"/>
      <c r="H9" s="25"/>
      <c r="I9" s="25"/>
      <c r="J9" s="52"/>
    </row>
    <row r="10" ht="36" customHeight="1" spans="1:10">
      <c r="A10" s="27" t="s">
        <v>106</v>
      </c>
      <c r="B10" s="28"/>
      <c r="C10" s="29" t="s">
        <v>78</v>
      </c>
      <c r="D10" s="30"/>
      <c r="E10" s="30"/>
      <c r="F10" s="30"/>
      <c r="G10" s="30"/>
      <c r="H10" s="30"/>
      <c r="I10" s="30"/>
      <c r="J10" s="53"/>
    </row>
    <row r="11" ht="35" customHeight="1" spans="1:10">
      <c r="A11" s="23" t="s">
        <v>80</v>
      </c>
      <c r="B11" s="23" t="s">
        <v>18</v>
      </c>
      <c r="C11" s="22" t="s">
        <v>19</v>
      </c>
      <c r="D11" s="23" t="s">
        <v>20</v>
      </c>
      <c r="E11" s="23" t="s">
        <v>82</v>
      </c>
      <c r="F11" s="23" t="s">
        <v>107</v>
      </c>
      <c r="G11" s="23" t="s">
        <v>108</v>
      </c>
      <c r="H11" s="31" t="s">
        <v>109</v>
      </c>
      <c r="I11" s="54"/>
      <c r="J11" s="22" t="s">
        <v>110</v>
      </c>
    </row>
    <row r="12" ht="33" customHeight="1" spans="1:10">
      <c r="A12" s="23"/>
      <c r="B12" s="32" t="s">
        <v>111</v>
      </c>
      <c r="C12" s="33" t="s">
        <v>24</v>
      </c>
      <c r="D12" s="34" t="s">
        <v>25</v>
      </c>
      <c r="E12" s="35" t="s">
        <v>26</v>
      </c>
      <c r="F12" s="35">
        <v>111345</v>
      </c>
      <c r="G12" s="35">
        <v>111345</v>
      </c>
      <c r="H12" s="36" t="s">
        <v>29</v>
      </c>
      <c r="I12" s="55"/>
      <c r="J12" s="35"/>
    </row>
    <row r="13" ht="33" customHeight="1" spans="1:10">
      <c r="A13" s="23"/>
      <c r="B13" s="37"/>
      <c r="C13" s="38"/>
      <c r="D13" s="34" t="s">
        <v>27</v>
      </c>
      <c r="E13" s="35" t="s">
        <v>28</v>
      </c>
      <c r="F13" s="35">
        <v>0</v>
      </c>
      <c r="G13" s="35">
        <v>0</v>
      </c>
      <c r="H13" s="36"/>
      <c r="I13" s="55"/>
      <c r="J13" s="35"/>
    </row>
    <row r="14" ht="33" customHeight="1" spans="1:10">
      <c r="A14" s="23"/>
      <c r="B14" s="37"/>
      <c r="C14" s="38"/>
      <c r="D14" s="39" t="s">
        <v>30</v>
      </c>
      <c r="E14" s="40" t="s">
        <v>31</v>
      </c>
      <c r="F14" s="41">
        <v>0.4</v>
      </c>
      <c r="G14" s="42">
        <v>0.4</v>
      </c>
      <c r="H14" s="36"/>
      <c r="I14" s="55"/>
      <c r="J14" s="35"/>
    </row>
    <row r="15" ht="20" customHeight="1" spans="1:10">
      <c r="A15" s="23"/>
      <c r="B15" s="37"/>
      <c r="C15" s="38"/>
      <c r="D15" s="39" t="s">
        <v>32</v>
      </c>
      <c r="E15" s="40" t="s">
        <v>33</v>
      </c>
      <c r="F15" s="40">
        <v>111345</v>
      </c>
      <c r="G15" s="42">
        <v>111345</v>
      </c>
      <c r="H15" s="36" t="s">
        <v>86</v>
      </c>
      <c r="I15" s="55"/>
      <c r="J15" s="35"/>
    </row>
    <row r="16" ht="27" customHeight="1" spans="1:10">
      <c r="A16" s="23"/>
      <c r="B16" s="37"/>
      <c r="C16" s="22" t="s">
        <v>34</v>
      </c>
      <c r="D16" s="34" t="s">
        <v>35</v>
      </c>
      <c r="E16" s="43">
        <v>1</v>
      </c>
      <c r="F16" s="43">
        <v>0.46</v>
      </c>
      <c r="G16" s="43">
        <v>0.46</v>
      </c>
      <c r="H16" s="36"/>
      <c r="I16" s="55"/>
      <c r="J16" s="35"/>
    </row>
    <row r="17" ht="27" customHeight="1" spans="1:10">
      <c r="A17" s="23"/>
      <c r="B17" s="37"/>
      <c r="C17" s="22" t="s">
        <v>36</v>
      </c>
      <c r="D17" s="34" t="s">
        <v>37</v>
      </c>
      <c r="E17" s="43">
        <v>1</v>
      </c>
      <c r="F17" s="43">
        <v>1</v>
      </c>
      <c r="G17" s="43">
        <v>1</v>
      </c>
      <c r="H17" s="36"/>
      <c r="I17" s="55"/>
      <c r="J17" s="35"/>
    </row>
    <row r="18" ht="20" customHeight="1" spans="1:10">
      <c r="A18" s="23"/>
      <c r="B18" s="37"/>
      <c r="C18" s="33" t="s">
        <v>38</v>
      </c>
      <c r="D18" s="34" t="s">
        <v>39</v>
      </c>
      <c r="E18" s="44" t="s">
        <v>40</v>
      </c>
      <c r="F18" s="43">
        <v>0.9</v>
      </c>
      <c r="G18" s="44">
        <v>0.9</v>
      </c>
      <c r="H18" s="45"/>
      <c r="I18" s="56"/>
      <c r="J18" s="35"/>
    </row>
    <row r="19" ht="30" customHeight="1" spans="1:10">
      <c r="A19" s="23"/>
      <c r="B19" s="37"/>
      <c r="C19" s="38"/>
      <c r="D19" s="34" t="s">
        <v>41</v>
      </c>
      <c r="E19" s="44" t="s">
        <v>40</v>
      </c>
      <c r="F19" s="43">
        <v>0.9</v>
      </c>
      <c r="G19" s="44">
        <v>0.9</v>
      </c>
      <c r="H19" s="45"/>
      <c r="I19" s="56"/>
      <c r="J19" s="35"/>
    </row>
    <row r="20" ht="30" customHeight="1" spans="1:10">
      <c r="A20" s="23"/>
      <c r="B20" s="37"/>
      <c r="C20" s="38"/>
      <c r="D20" s="34" t="s">
        <v>42</v>
      </c>
      <c r="E20" s="44" t="s">
        <v>40</v>
      </c>
      <c r="F20" s="43">
        <v>0.9</v>
      </c>
      <c r="G20" s="44">
        <v>0.9</v>
      </c>
      <c r="H20" s="45"/>
      <c r="I20" s="56"/>
      <c r="J20" s="35"/>
    </row>
    <row r="21" ht="22" customHeight="1" spans="1:10">
      <c r="A21" s="23"/>
      <c r="B21" s="37"/>
      <c r="C21" s="33" t="s">
        <v>43</v>
      </c>
      <c r="D21" s="34" t="s">
        <v>44</v>
      </c>
      <c r="E21" s="44" t="s">
        <v>45</v>
      </c>
      <c r="F21" s="43">
        <v>1</v>
      </c>
      <c r="G21" s="44">
        <v>1</v>
      </c>
      <c r="H21" s="46"/>
      <c r="I21" s="46"/>
      <c r="J21" s="35"/>
    </row>
    <row r="22" ht="22" customHeight="1" spans="1:10">
      <c r="A22" s="23"/>
      <c r="B22" s="37"/>
      <c r="C22" s="33" t="s">
        <v>46</v>
      </c>
      <c r="D22" s="34" t="s">
        <v>47</v>
      </c>
      <c r="E22" s="47" t="s">
        <v>48</v>
      </c>
      <c r="F22" s="47" t="s">
        <v>49</v>
      </c>
      <c r="G22" s="35" t="s">
        <v>49</v>
      </c>
      <c r="H22" s="36"/>
      <c r="I22" s="55"/>
      <c r="J22" s="47"/>
    </row>
    <row r="23" ht="27" customHeight="1" spans="1:10">
      <c r="A23" s="23"/>
      <c r="B23" s="32" t="s">
        <v>112</v>
      </c>
      <c r="C23" s="48" t="s">
        <v>113</v>
      </c>
      <c r="D23" s="34" t="s">
        <v>51</v>
      </c>
      <c r="E23" s="35" t="s">
        <v>45</v>
      </c>
      <c r="F23" s="43">
        <v>1</v>
      </c>
      <c r="G23" s="43">
        <v>1</v>
      </c>
      <c r="H23" s="46"/>
      <c r="I23" s="46"/>
      <c r="J23" s="35"/>
    </row>
    <row r="24" ht="15.95" customHeight="1" spans="1:10">
      <c r="A24" s="23"/>
      <c r="B24" s="38"/>
      <c r="C24" s="49"/>
      <c r="D24" s="34" t="s">
        <v>52</v>
      </c>
      <c r="E24" s="35" t="s">
        <v>26</v>
      </c>
      <c r="F24" s="43" t="s">
        <v>89</v>
      </c>
      <c r="G24" s="43" t="s">
        <v>89</v>
      </c>
      <c r="H24" s="45"/>
      <c r="I24" s="56"/>
      <c r="J24" s="35"/>
    </row>
    <row r="25" ht="26" customHeight="1" spans="1:10">
      <c r="A25" s="23"/>
      <c r="B25" s="38"/>
      <c r="C25" s="48" t="s">
        <v>114</v>
      </c>
      <c r="D25" s="34" t="s">
        <v>54</v>
      </c>
      <c r="E25" s="50" t="s">
        <v>55</v>
      </c>
      <c r="F25" s="34" t="s">
        <v>55</v>
      </c>
      <c r="G25" s="35" t="s">
        <v>55</v>
      </c>
      <c r="H25" s="36"/>
      <c r="I25" s="55"/>
      <c r="J25" s="35"/>
    </row>
    <row r="26" ht="22" customHeight="1" spans="1:10">
      <c r="A26" s="23"/>
      <c r="B26" s="23" t="s">
        <v>115</v>
      </c>
      <c r="C26" s="23" t="s">
        <v>116</v>
      </c>
      <c r="D26" s="34" t="s">
        <v>58</v>
      </c>
      <c r="E26" s="35" t="s">
        <v>59</v>
      </c>
      <c r="F26" s="43">
        <v>0.95</v>
      </c>
      <c r="G26" s="44">
        <v>0.95</v>
      </c>
      <c r="H26" s="36"/>
      <c r="I26" s="55"/>
      <c r="J26" s="35"/>
    </row>
    <row r="27" ht="21" customHeight="1" spans="1:10">
      <c r="A27" s="23"/>
      <c r="B27" s="22"/>
      <c r="C27" s="23"/>
      <c r="D27" s="34" t="s">
        <v>60</v>
      </c>
      <c r="E27" s="35" t="s">
        <v>59</v>
      </c>
      <c r="F27" s="43">
        <v>0.95</v>
      </c>
      <c r="G27" s="44">
        <v>0.95</v>
      </c>
      <c r="H27" s="36"/>
      <c r="I27" s="55"/>
      <c r="J27" s="35"/>
    </row>
  </sheetData>
  <mergeCells count="40">
    <mergeCell ref="A3:C3"/>
    <mergeCell ref="D3:E3"/>
    <mergeCell ref="F3:G3"/>
    <mergeCell ref="H3:J3"/>
    <mergeCell ref="A4:C4"/>
    <mergeCell ref="D4:E4"/>
    <mergeCell ref="F4:G4"/>
    <mergeCell ref="H4:J4"/>
    <mergeCell ref="D5:G5"/>
    <mergeCell ref="D6:G6"/>
    <mergeCell ref="D7:G7"/>
    <mergeCell ref="D8:G8"/>
    <mergeCell ref="D9:G9"/>
    <mergeCell ref="A10:B10"/>
    <mergeCell ref="C10:J10"/>
    <mergeCell ref="H11:I11"/>
    <mergeCell ref="H12:I12"/>
    <mergeCell ref="H13:I13"/>
    <mergeCell ref="H14:I14"/>
    <mergeCell ref="H15:I15"/>
    <mergeCell ref="H16:I16"/>
    <mergeCell ref="H17:I17"/>
    <mergeCell ref="H18:I18"/>
    <mergeCell ref="H21:I21"/>
    <mergeCell ref="H22:I22"/>
    <mergeCell ref="H23:I23"/>
    <mergeCell ref="H24:I24"/>
    <mergeCell ref="H25:I25"/>
    <mergeCell ref="H26:I26"/>
    <mergeCell ref="H27:I27"/>
    <mergeCell ref="A11:A27"/>
    <mergeCell ref="B12:B22"/>
    <mergeCell ref="B23:B25"/>
    <mergeCell ref="B26:B27"/>
    <mergeCell ref="C12:C15"/>
    <mergeCell ref="C18:C20"/>
    <mergeCell ref="C23:C24"/>
    <mergeCell ref="C26:C27"/>
    <mergeCell ref="A1:J2"/>
    <mergeCell ref="A5:C9"/>
  </mergeCells>
  <pageMargins left="0.688888888888889" right="0.55" top="0.488888888888889" bottom="0.31875" header="0.5" footer="0.11875"/>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workbookViewId="0">
      <selection activeCell="D3" sqref="D3"/>
    </sheetView>
  </sheetViews>
  <sheetFormatPr defaultColWidth="9" defaultRowHeight="13.5" outlineLevelCol="6"/>
  <cols>
    <col min="1" max="1" width="16.25" customWidth="1"/>
    <col min="2" max="2" width="24.0666666666667" customWidth="1"/>
    <col min="3" max="3" width="37.85" customWidth="1"/>
    <col min="4" max="4" width="27.8" customWidth="1"/>
  </cols>
  <sheetData>
    <row r="1" ht="35" customHeight="1" spans="1:7">
      <c r="A1" s="2" t="s">
        <v>117</v>
      </c>
      <c r="B1" s="2"/>
      <c r="C1" s="2"/>
      <c r="D1" s="2"/>
      <c r="G1" s="3"/>
    </row>
    <row r="2" ht="38" customHeight="1" spans="1:4">
      <c r="A2" s="4" t="s">
        <v>3</v>
      </c>
      <c r="B2" s="5" t="s">
        <v>95</v>
      </c>
      <c r="C2" s="4" t="s">
        <v>118</v>
      </c>
      <c r="D2" s="4">
        <v>173.93</v>
      </c>
    </row>
    <row r="3" ht="33" customHeight="1" spans="1:4">
      <c r="A3" s="4" t="s">
        <v>119</v>
      </c>
      <c r="B3" s="4" t="s">
        <v>120</v>
      </c>
      <c r="C3" s="4"/>
      <c r="D3" s="4" t="s">
        <v>121</v>
      </c>
    </row>
    <row r="4" ht="32" customHeight="1" spans="1:4">
      <c r="A4" s="6" t="s">
        <v>122</v>
      </c>
      <c r="B4" s="7"/>
      <c r="C4" s="7"/>
      <c r="D4" s="7"/>
    </row>
    <row r="5" ht="43" customHeight="1" spans="1:4">
      <c r="A5" s="4" t="s">
        <v>123</v>
      </c>
      <c r="B5" s="7" t="s">
        <v>124</v>
      </c>
      <c r="C5" s="7"/>
      <c r="D5" s="4">
        <v>20</v>
      </c>
    </row>
    <row r="6" ht="30" customHeight="1" spans="1:4">
      <c r="A6" s="6" t="s">
        <v>125</v>
      </c>
      <c r="B6" s="7"/>
      <c r="C6" s="7"/>
      <c r="D6" s="7"/>
    </row>
    <row r="7" ht="43" customHeight="1" spans="1:4">
      <c r="A7" s="4" t="s">
        <v>126</v>
      </c>
      <c r="B7" s="7" t="s">
        <v>127</v>
      </c>
      <c r="C7" s="7"/>
      <c r="D7" s="4">
        <v>9</v>
      </c>
    </row>
    <row r="8" ht="42" customHeight="1" spans="1:4">
      <c r="A8" s="4" t="s">
        <v>128</v>
      </c>
      <c r="B8" s="7" t="s">
        <v>129</v>
      </c>
      <c r="C8" s="7"/>
      <c r="D8" s="4">
        <v>9</v>
      </c>
    </row>
    <row r="9" ht="33" customHeight="1" spans="1:4">
      <c r="A9" s="6" t="s">
        <v>130</v>
      </c>
      <c r="B9" s="7"/>
      <c r="C9" s="7"/>
      <c r="D9" s="7"/>
    </row>
    <row r="10" ht="42" customHeight="1" spans="1:4">
      <c r="A10" s="4" t="s">
        <v>131</v>
      </c>
      <c r="B10" s="7" t="s">
        <v>132</v>
      </c>
      <c r="C10" s="7"/>
      <c r="D10" s="4">
        <v>9</v>
      </c>
    </row>
    <row r="11" ht="55" customHeight="1" spans="1:4">
      <c r="A11" s="4" t="s">
        <v>133</v>
      </c>
      <c r="B11" s="7" t="s">
        <v>134</v>
      </c>
      <c r="C11" s="7"/>
      <c r="D11" s="4">
        <v>9</v>
      </c>
    </row>
    <row r="12" ht="40" customHeight="1" spans="1:4">
      <c r="A12" s="6" t="s">
        <v>135</v>
      </c>
      <c r="B12" s="7"/>
      <c r="C12" s="7"/>
      <c r="D12" s="7"/>
    </row>
    <row r="13" ht="45" customHeight="1" spans="1:4">
      <c r="A13" s="4" t="s">
        <v>136</v>
      </c>
      <c r="B13" s="7" t="s">
        <v>137</v>
      </c>
      <c r="C13" s="7"/>
      <c r="D13" s="4">
        <v>10</v>
      </c>
    </row>
    <row r="14" ht="49" customHeight="1" spans="1:4">
      <c r="A14" s="4" t="s">
        <v>138</v>
      </c>
      <c r="B14" s="8" t="s">
        <v>139</v>
      </c>
      <c r="C14" s="9"/>
      <c r="D14" s="4">
        <v>9</v>
      </c>
    </row>
    <row r="15" ht="35" customHeight="1" spans="1:4">
      <c r="A15" s="10" t="s">
        <v>140</v>
      </c>
      <c r="B15" s="11"/>
      <c r="C15" s="11"/>
      <c r="D15" s="12"/>
    </row>
    <row r="16" ht="40" customHeight="1" spans="1:4">
      <c r="A16" s="4" t="s">
        <v>141</v>
      </c>
      <c r="B16" s="8" t="s">
        <v>142</v>
      </c>
      <c r="C16" s="9"/>
      <c r="D16" s="4">
        <v>9</v>
      </c>
    </row>
    <row r="17" ht="51" customHeight="1" spans="1:4">
      <c r="A17" s="4" t="s">
        <v>143</v>
      </c>
      <c r="B17" s="8" t="s">
        <v>144</v>
      </c>
      <c r="C17" s="9"/>
      <c r="D17" s="4">
        <v>9</v>
      </c>
    </row>
    <row r="18" s="1" customFormat="1" ht="36" customHeight="1" spans="1:4">
      <c r="A18" s="13" t="s">
        <v>93</v>
      </c>
      <c r="B18" s="13"/>
      <c r="C18" s="13"/>
      <c r="D18" s="13">
        <f>+D17+D16+D14+D13+D11+D10+D8+D7+D5</f>
        <v>93</v>
      </c>
    </row>
    <row r="19" ht="36" customHeight="1" spans="1:4">
      <c r="A19" s="13" t="s">
        <v>145</v>
      </c>
      <c r="B19" s="14" t="s">
        <v>146</v>
      </c>
      <c r="C19" s="15"/>
      <c r="D19" s="16"/>
    </row>
    <row r="20" ht="36" customHeight="1" spans="1:4">
      <c r="A20" s="4" t="s">
        <v>147</v>
      </c>
      <c r="B20" s="8" t="s">
        <v>148</v>
      </c>
      <c r="C20" s="17"/>
      <c r="D20" s="9"/>
    </row>
    <row r="21" ht="55" customHeight="1" spans="1:4">
      <c r="A21" s="4" t="s">
        <v>149</v>
      </c>
      <c r="B21" s="8" t="s">
        <v>150</v>
      </c>
      <c r="C21" s="17"/>
      <c r="D21" s="9"/>
    </row>
    <row r="22" ht="39" customHeight="1" spans="1:4">
      <c r="A22" s="4" t="s">
        <v>151</v>
      </c>
      <c r="B22" s="18" t="s">
        <v>152</v>
      </c>
      <c r="C22" s="19"/>
      <c r="D22" s="20"/>
    </row>
  </sheetData>
  <mergeCells count="21">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A18:C18"/>
    <mergeCell ref="B19:D19"/>
    <mergeCell ref="B20:D20"/>
    <mergeCell ref="B21:D21"/>
    <mergeCell ref="B22:D22"/>
  </mergeCells>
  <pageMargins left="1.0625" right="0.393055555555556" top="0.669444444444445" bottom="0.489583333333333" header="0.5" footer="0.5"/>
  <pageSetup paperSize="9" scale="8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3.5"/>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申报表</vt:lpstr>
      <vt:lpstr>批复表</vt:lpstr>
      <vt:lpstr>自评表</vt:lpstr>
      <vt:lpstr>监控表</vt:lpstr>
      <vt:lpstr>审核表</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洲洲</cp:lastModifiedBy>
  <dcterms:created xsi:type="dcterms:W3CDTF">2019-11-26T05:16:00Z</dcterms:created>
  <dcterms:modified xsi:type="dcterms:W3CDTF">2019-11-28T06:32:42Z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